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https://stantec-my.sharepoint.com/personal/ian_nicholson_stantec_com/Documents/Construction Innovation Hub/VT Review for CE/Final docs/"/>
    </mc:Choice>
  </mc:AlternateContent>
  <xr:revisionPtr revIDLastSave="11" documentId="8_{4170193C-F6E8-44A9-92A0-B7F321AC497B}" xr6:coauthVersionLast="47" xr6:coauthVersionMax="47" xr10:uidLastSave="{2A974040-58A5-4ABB-B820-8BAC456596EB}"/>
  <workbookProtection workbookAlgorithmName="SHA-512" workbookHashValue="NxwHvrvw3CF1qMaBEE4NOlUhwZb84jRqF0itmRoDSULGnuwqCnNa2SIOn3PhWw3FokMFnvitNsBcAazBViiPxA==" workbookSaltValue="YIeR2DLzjv6A/1s2e5kD3g==" workbookSpinCount="100000" lockStructure="1"/>
  <bookViews>
    <workbookView xWindow="28845" yWindow="-570" windowWidth="29040" windowHeight="15720" activeTab="2" xr2:uid="{49222301-93CF-4FF0-86D9-8519F2B895AC}"/>
  </bookViews>
  <sheets>
    <sheet name="Front Sheet" sheetId="4" r:id="rId1"/>
    <sheet name="Client Profile Tool" sheetId="1" r:id="rId2"/>
    <sheet name="Current Client Characteristic" sheetId="3" r:id="rId3"/>
    <sheet name="Project Deliverability Enviro" sheetId="2" r:id="rId4"/>
  </sheet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97" i="2" l="1"/>
  <c r="J97" i="2"/>
  <c r="I97" i="2"/>
  <c r="H96" i="2"/>
  <c r="I96" i="2"/>
  <c r="J96" i="2"/>
  <c r="K96" i="2"/>
  <c r="L96" i="2"/>
  <c r="L95" i="2"/>
  <c r="K95" i="2"/>
  <c r="J95" i="2"/>
  <c r="I95" i="2"/>
  <c r="H95" i="2"/>
  <c r="L94" i="2"/>
  <c r="K94" i="2"/>
  <c r="J94" i="2"/>
  <c r="I94" i="2"/>
  <c r="L92" i="2"/>
  <c r="K92" i="2"/>
  <c r="J92" i="2"/>
  <c r="I92" i="2"/>
  <c r="H92" i="2"/>
  <c r="L91" i="2"/>
  <c r="K91" i="2"/>
  <c r="J91" i="2"/>
  <c r="I91" i="2"/>
  <c r="H91" i="2"/>
  <c r="L26" i="2"/>
  <c r="K26" i="2"/>
  <c r="J26" i="2"/>
  <c r="I26" i="2"/>
  <c r="L20" i="2"/>
  <c r="J20" i="2"/>
  <c r="I39" i="3"/>
  <c r="I38" i="3"/>
  <c r="K38" i="3"/>
  <c r="K37" i="3"/>
  <c r="L36" i="3"/>
  <c r="K36" i="3"/>
  <c r="I36" i="3"/>
  <c r="L35" i="3"/>
  <c r="K35" i="3"/>
  <c r="I35" i="3"/>
  <c r="L114" i="2"/>
  <c r="K114" i="2"/>
  <c r="J114" i="2"/>
  <c r="I114" i="2"/>
  <c r="H114" i="2"/>
  <c r="L113" i="2"/>
  <c r="K113" i="2"/>
  <c r="J113" i="2"/>
  <c r="I113" i="2"/>
  <c r="H113" i="2"/>
  <c r="L112" i="2"/>
  <c r="K112" i="2"/>
  <c r="J112" i="2"/>
  <c r="I112" i="2"/>
  <c r="H112" i="2"/>
  <c r="L111" i="2"/>
  <c r="K111" i="2"/>
  <c r="J111" i="2"/>
  <c r="I111" i="2"/>
  <c r="H111" i="2"/>
  <c r="L110" i="2"/>
  <c r="K110" i="2"/>
  <c r="J110" i="2"/>
  <c r="I110" i="2"/>
  <c r="H110" i="2"/>
  <c r="L109" i="2"/>
  <c r="K109" i="2"/>
  <c r="J109" i="2"/>
  <c r="I109" i="2"/>
  <c r="H109" i="2"/>
  <c r="L107" i="2"/>
  <c r="K107" i="2"/>
  <c r="J107" i="2"/>
  <c r="I107" i="2"/>
  <c r="H107" i="2"/>
  <c r="L106" i="2"/>
  <c r="K106" i="2"/>
  <c r="J106" i="2"/>
  <c r="I106" i="2"/>
  <c r="H106" i="2"/>
  <c r="L105" i="2"/>
  <c r="K105" i="2"/>
  <c r="J105" i="2"/>
  <c r="I105" i="2"/>
  <c r="H105" i="2"/>
  <c r="L104" i="2"/>
  <c r="K104" i="2"/>
  <c r="J104" i="2"/>
  <c r="I104" i="2"/>
  <c r="H104" i="2"/>
  <c r="L103" i="2"/>
  <c r="K103" i="2"/>
  <c r="J103" i="2"/>
  <c r="I103" i="2"/>
  <c r="H103" i="2"/>
  <c r="L102" i="2"/>
  <c r="K102" i="2"/>
  <c r="J102" i="2"/>
  <c r="I102" i="2"/>
  <c r="H102" i="2"/>
  <c r="L101" i="2"/>
  <c r="K101" i="2"/>
  <c r="J101" i="2"/>
  <c r="I101" i="2"/>
  <c r="H101" i="2"/>
  <c r="L100" i="2"/>
  <c r="K100" i="2"/>
  <c r="J100" i="2"/>
  <c r="I100" i="2"/>
  <c r="H100" i="2"/>
  <c r="L99" i="2"/>
  <c r="K99" i="2"/>
  <c r="J99" i="2"/>
  <c r="I99" i="2"/>
  <c r="H99" i="2"/>
  <c r="K97" i="2"/>
  <c r="H97" i="2"/>
  <c r="H94" i="2"/>
  <c r="L93" i="2"/>
  <c r="K93" i="2"/>
  <c r="J93" i="2"/>
  <c r="I93" i="2"/>
  <c r="H93" i="2"/>
  <c r="L89" i="2"/>
  <c r="K89" i="2"/>
  <c r="J89" i="2"/>
  <c r="I89" i="2"/>
  <c r="H89" i="2"/>
  <c r="L88" i="2"/>
  <c r="K88" i="2"/>
  <c r="J88" i="2"/>
  <c r="I88" i="2"/>
  <c r="H88" i="2"/>
  <c r="L87" i="2"/>
  <c r="K87" i="2"/>
  <c r="J87" i="2"/>
  <c r="I87" i="2"/>
  <c r="H87" i="2"/>
  <c r="L85" i="2"/>
  <c r="K85" i="2"/>
  <c r="J85" i="2"/>
  <c r="I85" i="2"/>
  <c r="H85" i="2"/>
  <c r="L84" i="2"/>
  <c r="K84" i="2"/>
  <c r="J84" i="2"/>
  <c r="I84" i="2"/>
  <c r="H84" i="2"/>
  <c r="L83" i="2"/>
  <c r="K83" i="2"/>
  <c r="J83" i="2"/>
  <c r="I83" i="2"/>
  <c r="H83" i="2"/>
  <c r="L82" i="2"/>
  <c r="K82" i="2"/>
  <c r="J82" i="2"/>
  <c r="I82" i="2"/>
  <c r="H82" i="2"/>
  <c r="L81" i="2"/>
  <c r="K81" i="2"/>
  <c r="J81" i="2"/>
  <c r="I81" i="2"/>
  <c r="H81" i="2"/>
  <c r="L80" i="2"/>
  <c r="K80" i="2"/>
  <c r="J80" i="2"/>
  <c r="I80" i="2"/>
  <c r="H80" i="2"/>
  <c r="L79" i="2"/>
  <c r="K79" i="2"/>
  <c r="J79" i="2"/>
  <c r="I79" i="2"/>
  <c r="H79" i="2"/>
  <c r="L78" i="2"/>
  <c r="K78" i="2"/>
  <c r="J78" i="2"/>
  <c r="I78" i="2"/>
  <c r="H78" i="2"/>
  <c r="L77" i="2"/>
  <c r="K77" i="2"/>
  <c r="J77" i="2"/>
  <c r="I77" i="2"/>
  <c r="H77" i="2"/>
  <c r="L76" i="2"/>
  <c r="K76" i="2"/>
  <c r="J76" i="2"/>
  <c r="I76" i="2"/>
  <c r="H76" i="2"/>
  <c r="L75" i="2"/>
  <c r="K75" i="2"/>
  <c r="J75" i="2"/>
  <c r="I75" i="2"/>
  <c r="H75" i="2"/>
  <c r="L74" i="2"/>
  <c r="K74" i="2"/>
  <c r="J74" i="2"/>
  <c r="I74" i="2"/>
  <c r="H74" i="2"/>
  <c r="L72" i="2"/>
  <c r="K72" i="2"/>
  <c r="J72" i="2"/>
  <c r="I72" i="2"/>
  <c r="H72" i="2"/>
  <c r="L71" i="2"/>
  <c r="K71" i="2"/>
  <c r="J71" i="2"/>
  <c r="I71" i="2"/>
  <c r="H71" i="2"/>
  <c r="L70" i="2"/>
  <c r="K70" i="2"/>
  <c r="J70" i="2"/>
  <c r="I70" i="2"/>
  <c r="H70" i="2"/>
  <c r="L69" i="2"/>
  <c r="K69" i="2"/>
  <c r="J69" i="2"/>
  <c r="I69" i="2"/>
  <c r="H69" i="2"/>
  <c r="L68" i="2"/>
  <c r="K68" i="2"/>
  <c r="J68" i="2"/>
  <c r="I68" i="2"/>
  <c r="H68" i="2"/>
  <c r="L67" i="2"/>
  <c r="K67" i="2"/>
  <c r="J67" i="2"/>
  <c r="I67" i="2"/>
  <c r="H67" i="2"/>
  <c r="L66" i="2"/>
  <c r="K66" i="2"/>
  <c r="J66" i="2"/>
  <c r="I66" i="2"/>
  <c r="H66" i="2"/>
  <c r="L65" i="2"/>
  <c r="K65" i="2"/>
  <c r="J65" i="2"/>
  <c r="I65" i="2"/>
  <c r="H65" i="2"/>
  <c r="L64" i="2"/>
  <c r="K64" i="2"/>
  <c r="J64" i="2"/>
  <c r="I64" i="2"/>
  <c r="H64" i="2"/>
  <c r="L63" i="2"/>
  <c r="K63" i="2"/>
  <c r="J63" i="2"/>
  <c r="I63" i="2"/>
  <c r="H63" i="2"/>
  <c r="L62" i="2"/>
  <c r="K62" i="2"/>
  <c r="J62" i="2"/>
  <c r="I62" i="2"/>
  <c r="H62" i="2"/>
  <c r="L61" i="2"/>
  <c r="K61" i="2"/>
  <c r="J61" i="2"/>
  <c r="I61" i="2"/>
  <c r="H61" i="2"/>
  <c r="L60" i="2"/>
  <c r="K60" i="2"/>
  <c r="J60" i="2"/>
  <c r="I60" i="2"/>
  <c r="H60" i="2"/>
  <c r="L59" i="2"/>
  <c r="K59" i="2"/>
  <c r="J59" i="2"/>
  <c r="I59" i="2"/>
  <c r="H59" i="2"/>
  <c r="L58" i="2"/>
  <c r="K58" i="2"/>
  <c r="J58" i="2"/>
  <c r="I58" i="2"/>
  <c r="H58" i="2"/>
  <c r="L57" i="2"/>
  <c r="K57" i="2"/>
  <c r="J57" i="2"/>
  <c r="I57" i="2"/>
  <c r="H57" i="2"/>
  <c r="L56" i="2"/>
  <c r="K56" i="2"/>
  <c r="J56" i="2"/>
  <c r="I56" i="2"/>
  <c r="H56" i="2"/>
  <c r="L54" i="2"/>
  <c r="K54" i="2"/>
  <c r="J54" i="2"/>
  <c r="I54" i="2"/>
  <c r="H54" i="2"/>
  <c r="L53" i="2"/>
  <c r="K53" i="2"/>
  <c r="J53" i="2"/>
  <c r="I53" i="2"/>
  <c r="H53" i="2"/>
  <c r="L52" i="2"/>
  <c r="K52" i="2"/>
  <c r="J52" i="2"/>
  <c r="I52" i="2"/>
  <c r="H52" i="2"/>
  <c r="L51" i="2"/>
  <c r="K51" i="2"/>
  <c r="J51" i="2"/>
  <c r="I51" i="2"/>
  <c r="H51" i="2"/>
  <c r="L50" i="2"/>
  <c r="K50" i="2"/>
  <c r="J50" i="2"/>
  <c r="I50" i="2"/>
  <c r="H50" i="2"/>
  <c r="L49" i="2"/>
  <c r="K49" i="2"/>
  <c r="J49" i="2"/>
  <c r="I49" i="2"/>
  <c r="H49" i="2"/>
  <c r="L48" i="2"/>
  <c r="K48" i="2"/>
  <c r="J48" i="2"/>
  <c r="I48" i="2"/>
  <c r="H48" i="2"/>
  <c r="L47" i="2"/>
  <c r="K47" i="2"/>
  <c r="J47" i="2"/>
  <c r="I47" i="2"/>
  <c r="H47" i="2"/>
  <c r="L46" i="2"/>
  <c r="K46" i="2"/>
  <c r="J46" i="2"/>
  <c r="I46" i="2"/>
  <c r="H46" i="2"/>
  <c r="L45" i="2"/>
  <c r="K45" i="2"/>
  <c r="J45" i="2"/>
  <c r="I45" i="2"/>
  <c r="H45" i="2"/>
  <c r="L43" i="2"/>
  <c r="K43" i="2"/>
  <c r="J43" i="2"/>
  <c r="I43" i="2"/>
  <c r="H43" i="2"/>
  <c r="L42" i="2"/>
  <c r="K42" i="2"/>
  <c r="J42" i="2"/>
  <c r="I42" i="2"/>
  <c r="H42" i="2"/>
  <c r="L41" i="2"/>
  <c r="K41" i="2"/>
  <c r="J41" i="2"/>
  <c r="I41" i="2"/>
  <c r="H41" i="2"/>
  <c r="L40" i="2"/>
  <c r="K40" i="2"/>
  <c r="J40" i="2"/>
  <c r="I40" i="2"/>
  <c r="H40" i="2"/>
  <c r="L38" i="2"/>
  <c r="K38" i="2"/>
  <c r="J38" i="2"/>
  <c r="I38" i="2"/>
  <c r="H38" i="2"/>
  <c r="L37" i="2"/>
  <c r="K37" i="2"/>
  <c r="J37" i="2"/>
  <c r="I37" i="2"/>
  <c r="H37" i="2"/>
  <c r="L36" i="2"/>
  <c r="K36" i="2"/>
  <c r="J36" i="2"/>
  <c r="I36" i="2"/>
  <c r="H36" i="2"/>
  <c r="L35" i="2"/>
  <c r="K35" i="2"/>
  <c r="J35" i="2"/>
  <c r="I35" i="2"/>
  <c r="H35" i="2"/>
  <c r="L34" i="2"/>
  <c r="K34" i="2"/>
  <c r="J34" i="2"/>
  <c r="I34" i="2"/>
  <c r="H34" i="2"/>
  <c r="L33" i="2"/>
  <c r="K33" i="2"/>
  <c r="J33" i="2"/>
  <c r="I33" i="2"/>
  <c r="H33" i="2"/>
  <c r="L32" i="2"/>
  <c r="K32" i="2"/>
  <c r="J32" i="2"/>
  <c r="I32" i="2"/>
  <c r="H32" i="2"/>
  <c r="L31" i="2"/>
  <c r="K31" i="2"/>
  <c r="J31" i="2"/>
  <c r="I31" i="2"/>
  <c r="H31" i="2"/>
  <c r="L29" i="2"/>
  <c r="K29" i="2"/>
  <c r="J29" i="2"/>
  <c r="I29" i="2"/>
  <c r="H29" i="2"/>
  <c r="L28" i="2"/>
  <c r="K28" i="2"/>
  <c r="J28" i="2"/>
  <c r="I28" i="2"/>
  <c r="H28" i="2"/>
  <c r="L27" i="2"/>
  <c r="K27" i="2"/>
  <c r="J27" i="2"/>
  <c r="I27" i="2"/>
  <c r="H27" i="2"/>
  <c r="H26" i="2"/>
  <c r="L25" i="2"/>
  <c r="K25" i="2"/>
  <c r="J25" i="2"/>
  <c r="I25" i="2"/>
  <c r="H25" i="2"/>
  <c r="L24" i="2"/>
  <c r="K24" i="2"/>
  <c r="J24" i="2"/>
  <c r="I24" i="2"/>
  <c r="H24" i="2"/>
  <c r="L22" i="2"/>
  <c r="K22" i="2"/>
  <c r="J22" i="2"/>
  <c r="I22" i="2"/>
  <c r="H22" i="2"/>
  <c r="L21" i="2"/>
  <c r="K21" i="2"/>
  <c r="J21" i="2"/>
  <c r="I21" i="2"/>
  <c r="H21" i="2"/>
  <c r="K20" i="2"/>
  <c r="I20" i="2"/>
  <c r="H20" i="2"/>
  <c r="L19" i="2"/>
  <c r="K19" i="2"/>
  <c r="J19" i="2"/>
  <c r="I19" i="2"/>
  <c r="H19" i="2"/>
  <c r="L18" i="2"/>
  <c r="K18" i="2"/>
  <c r="J18" i="2"/>
  <c r="I18" i="2"/>
  <c r="H18" i="2"/>
  <c r="L17" i="2"/>
  <c r="K17" i="2"/>
  <c r="J17" i="2"/>
  <c r="I17" i="2"/>
  <c r="H17" i="2"/>
  <c r="L16" i="2"/>
  <c r="K16" i="2"/>
  <c r="J16" i="2"/>
  <c r="I16" i="2"/>
  <c r="H16" i="2"/>
  <c r="L15" i="2"/>
  <c r="K15" i="2"/>
  <c r="J15" i="2"/>
  <c r="I15" i="2"/>
  <c r="H15" i="2"/>
  <c r="L14" i="2"/>
  <c r="K14" i="2"/>
  <c r="J14" i="2"/>
  <c r="I14" i="2"/>
  <c r="H14" i="2"/>
  <c r="L49" i="3"/>
  <c r="K49" i="3"/>
  <c r="J49" i="3"/>
  <c r="I49" i="3"/>
  <c r="H49" i="3"/>
  <c r="L48" i="3"/>
  <c r="K48" i="3"/>
  <c r="J48" i="3"/>
  <c r="I48" i="3"/>
  <c r="H48" i="3"/>
  <c r="L47" i="3"/>
  <c r="K47" i="3"/>
  <c r="J47" i="3"/>
  <c r="I47" i="3"/>
  <c r="H47" i="3"/>
  <c r="L46" i="3"/>
  <c r="K46" i="3"/>
  <c r="J46" i="3"/>
  <c r="I46" i="3"/>
  <c r="H46" i="3"/>
  <c r="L45" i="3"/>
  <c r="K45" i="3"/>
  <c r="J45" i="3"/>
  <c r="I45" i="3"/>
  <c r="H45" i="3"/>
  <c r="L44" i="3"/>
  <c r="K44" i="3"/>
  <c r="J44" i="3"/>
  <c r="I44" i="3"/>
  <c r="H44" i="3"/>
  <c r="L43" i="3"/>
  <c r="K43" i="3"/>
  <c r="J43" i="3"/>
  <c r="I43" i="3"/>
  <c r="H43" i="3"/>
  <c r="L42" i="3"/>
  <c r="K42" i="3"/>
  <c r="J42" i="3"/>
  <c r="I42" i="3"/>
  <c r="H42" i="3"/>
  <c r="L41" i="3"/>
  <c r="K41" i="3"/>
  <c r="J41" i="3"/>
  <c r="I41" i="3"/>
  <c r="H41" i="3"/>
  <c r="L39" i="3"/>
  <c r="K39" i="3"/>
  <c r="J39" i="3"/>
  <c r="H39" i="3"/>
  <c r="L38" i="3"/>
  <c r="J38" i="3"/>
  <c r="H38" i="3"/>
  <c r="L37" i="3"/>
  <c r="J37" i="3"/>
  <c r="I37" i="3"/>
  <c r="H37" i="3"/>
  <c r="J36" i="3"/>
  <c r="H36" i="3"/>
  <c r="J35" i="3"/>
  <c r="H35" i="3"/>
  <c r="L34" i="3"/>
  <c r="K34" i="3"/>
  <c r="J34" i="3"/>
  <c r="I34" i="3"/>
  <c r="H34" i="3"/>
  <c r="L33" i="3"/>
  <c r="K33" i="3"/>
  <c r="J33" i="3"/>
  <c r="I33" i="3"/>
  <c r="H33" i="3"/>
  <c r="L32" i="3"/>
  <c r="K32" i="3"/>
  <c r="J32" i="3"/>
  <c r="I32" i="3"/>
  <c r="H32" i="3"/>
  <c r="L31" i="3"/>
  <c r="K31" i="3"/>
  <c r="J31" i="3"/>
  <c r="I31" i="3"/>
  <c r="H31" i="3"/>
  <c r="L30" i="3"/>
  <c r="K30" i="3"/>
  <c r="J30" i="3"/>
  <c r="I30" i="3"/>
  <c r="H30" i="3"/>
  <c r="L29" i="3"/>
  <c r="K29" i="3"/>
  <c r="J29" i="3"/>
  <c r="I29" i="3"/>
  <c r="H29" i="3"/>
  <c r="L27" i="3"/>
  <c r="K27" i="3"/>
  <c r="J27" i="3"/>
  <c r="I27" i="3"/>
  <c r="H27" i="3"/>
  <c r="L26" i="3"/>
  <c r="K26" i="3"/>
  <c r="J26" i="3"/>
  <c r="I26" i="3"/>
  <c r="H26" i="3"/>
  <c r="L25" i="3"/>
  <c r="K25" i="3"/>
  <c r="J25" i="3"/>
  <c r="I25" i="3"/>
  <c r="H25" i="3"/>
  <c r="L24" i="3"/>
  <c r="K24" i="3"/>
  <c r="J24" i="3"/>
  <c r="I24" i="3"/>
  <c r="H24" i="3"/>
  <c r="L23" i="3"/>
  <c r="K23" i="3"/>
  <c r="J23" i="3"/>
  <c r="I23" i="3"/>
  <c r="H23" i="3"/>
  <c r="L22" i="3"/>
  <c r="K22" i="3"/>
  <c r="J22" i="3"/>
  <c r="I22" i="3"/>
  <c r="H22" i="3"/>
  <c r="L20" i="3"/>
  <c r="K20" i="3"/>
  <c r="J20" i="3"/>
  <c r="I20" i="3"/>
  <c r="H20" i="3"/>
  <c r="L19" i="3"/>
  <c r="K19" i="3"/>
  <c r="J19" i="3"/>
  <c r="I19" i="3"/>
  <c r="H19" i="3"/>
  <c r="L18" i="3"/>
  <c r="K18" i="3"/>
  <c r="J18" i="3"/>
  <c r="I18" i="3"/>
  <c r="H18" i="3"/>
  <c r="L17" i="3"/>
  <c r="K17" i="3"/>
  <c r="J17" i="3"/>
  <c r="I17" i="3"/>
  <c r="H17" i="3"/>
  <c r="L16" i="3"/>
  <c r="K16" i="3"/>
  <c r="J16" i="3"/>
  <c r="I16" i="3"/>
  <c r="H16" i="3"/>
  <c r="L15" i="3"/>
  <c r="K15" i="3"/>
  <c r="J15" i="3"/>
  <c r="I15" i="3"/>
  <c r="H15" i="3"/>
  <c r="L14" i="3"/>
  <c r="K14" i="3"/>
  <c r="J14" i="3"/>
  <c r="I14" i="3"/>
  <c r="H14" i="3"/>
  <c r="K10" i="3" l="1"/>
  <c r="H12" i="3"/>
  <c r="J12" i="3"/>
  <c r="I10" i="3"/>
  <c r="H11" i="3"/>
  <c r="I11" i="3"/>
  <c r="L12" i="3"/>
  <c r="K12" i="3"/>
  <c r="J11" i="3"/>
  <c r="K11" i="3"/>
  <c r="L10" i="3"/>
  <c r="L11" i="3"/>
  <c r="J10" i="3"/>
  <c r="I12" i="3"/>
  <c r="H10" i="3"/>
  <c r="L11" i="2" l="1"/>
  <c r="K11" i="2"/>
  <c r="J11" i="2"/>
  <c r="I10" i="2"/>
  <c r="H12" i="2"/>
  <c r="L10" i="2" l="1"/>
  <c r="I12" i="2"/>
  <c r="H10" i="2"/>
  <c r="H11" i="2"/>
  <c r="I11" i="2"/>
  <c r="J12" i="2"/>
  <c r="J10" i="2"/>
  <c r="K12" i="2"/>
  <c r="K10" i="2"/>
  <c r="L12" i="2"/>
</calcChain>
</file>

<file path=xl/sharedStrings.xml><?xml version="1.0" encoding="utf-8"?>
<sst xmlns="http://schemas.openxmlformats.org/spreadsheetml/2006/main" count="260" uniqueCount="220">
  <si>
    <t>Client Profile Tool</t>
  </si>
  <si>
    <t>This guidance outlines the aim of each profiler, how it should be used and the basic premise behind its use.</t>
  </si>
  <si>
    <t>Current Client Characteristics Profiler User Guidance</t>
  </si>
  <si>
    <t xml:space="preserve">Project Deliverability Environment Profiler User Guidance </t>
  </si>
  <si>
    <t>The Client Profile Tool should be used by Client organisations and their advisors during the development of the Strategic Outline Case (SOC) to develop an understanding of the type of client, in terms of both characteristics and the project deliverability environment, and to identify the most appropriate range of Delivery Models.</t>
  </si>
  <si>
    <t>Situation</t>
  </si>
  <si>
    <t>Test</t>
  </si>
  <si>
    <t xml:space="preserve">Statement </t>
  </si>
  <si>
    <t>Yes / No</t>
  </si>
  <si>
    <t xml:space="preserve">DM1 - 
Transactional </t>
  </si>
  <si>
    <t>DM2 - Hands on Leadership</t>
  </si>
  <si>
    <t>DM3 - Product Mindset</t>
  </si>
  <si>
    <t xml:space="preserve">DM4 - Hands off design </t>
  </si>
  <si>
    <t>DM5 - Trusted Helper</t>
  </si>
  <si>
    <t>Future</t>
  </si>
  <si>
    <t>Pop-up client that is not responsible for the operation of the asset</t>
  </si>
  <si>
    <t>Pop-up client with interest in the ongoing operation of the asset</t>
  </si>
  <si>
    <t>Asset management organisation with an ongoing interest in the operation of the asset</t>
  </si>
  <si>
    <t>Asset management organisation with an ongoing interest in the operation of the asset and the establishment of a complex operational system</t>
  </si>
  <si>
    <t>The client has visibility of a pipeline of works</t>
  </si>
  <si>
    <t>The client does not have a pipeline of works</t>
  </si>
  <si>
    <t>The client will likely not repeat the scale/complexity of this investment in the future</t>
  </si>
  <si>
    <t>The client will likely repeat the scale/complexity of this investment in the future</t>
  </si>
  <si>
    <t>Work now</t>
  </si>
  <si>
    <t>The client is required to satisfy specific governance gateways in order to secure the release of, and/or utility of, funding</t>
  </si>
  <si>
    <t>The client need not satisfy any specific requirements to secure the release of, and/or utility of, funding</t>
  </si>
  <si>
    <t>The client will need to play an active role to provide ongoing confidence to the funder</t>
  </si>
  <si>
    <t>The client will not need to play an active role to provide ongoing confidence to the funder</t>
  </si>
  <si>
    <t xml:space="preserve">The client is willing to adapt asset management and design practices to capitalise on the 'repeatability' opportunity </t>
  </si>
  <si>
    <t>The client is not willing to adapt asset management and design practices to capitalise on the 'repeatability' opportunity</t>
  </si>
  <si>
    <t>The stakeholder landscape is highly complex and/or there exists a strong correlation between controlling stakeholder perception and achieving the client outcomes</t>
  </si>
  <si>
    <t>The stakeholder landscape is moderately complex and/or there exists some correlation between controlling stakeholder perception and achieving the client outcomes</t>
  </si>
  <si>
    <t>The stakeholder landscape is not complex and/or there exists no significant correlation between controlling stakeholder perception and achieving client outcomes</t>
  </si>
  <si>
    <t>The level of effort that will be expended to manage assurance requirements with external parties and stakeholders is onerous</t>
  </si>
  <si>
    <t>The level of effort that will be expended to manage assurance requirements with external parties and stakeholders is  significant</t>
  </si>
  <si>
    <t>The level of effort that will be expended to manage assurance requirements with external parties and stakeholders is not material</t>
  </si>
  <si>
    <t>The client wishes to be close to and control stakeholder management activities</t>
  </si>
  <si>
    <t>The client wishes to monitor and influence stakeholder management activities</t>
  </si>
  <si>
    <t>The client does not wish to be close to stakeholder management activities</t>
  </si>
  <si>
    <t>The client prefers to delegate all stakeholder management requirements and does not require visibility of control of stakeholder management activities</t>
  </si>
  <si>
    <t>The client has a very hands on sponsor</t>
  </si>
  <si>
    <t>The client has a sponsor with a fair amount of influence</t>
  </si>
  <si>
    <t xml:space="preserve">The client has a sponsor that has minimal input </t>
  </si>
  <si>
    <t xml:space="preserve">The client does not have a sponsor </t>
  </si>
  <si>
    <t>The working relationship between the sponsor and the client can be described as very close with a high degree of iterative consultation and touch points</t>
  </si>
  <si>
    <t>The working relationship between the sponsor and the client can be described as close with a moderate degree of iterative consultation and touch points</t>
  </si>
  <si>
    <t>The working relationship between the sponsor and the client can be described as arm's length with a minor degree of iterative consultation and touch points</t>
  </si>
  <si>
    <t>The working relationship between the sponsor and the client can be described as distanced with minimal iterative consultation and touch points</t>
  </si>
  <si>
    <t>The sponsor permits the client a high level of autonomy; the client is empowered to make effective management decisions</t>
  </si>
  <si>
    <t>The sponsor permits the client a moderate level of autonomy; the client must work with the sponsor to make effective management decisions</t>
  </si>
  <si>
    <t>The stakeholder landscape within which the sponsor exists is volatile and there is the potential for significant change or disruption to the client's environment as a result of this</t>
  </si>
  <si>
    <t>The stakeholder landscape within which the sponsor exists is subject to change and there is the potential for some minor disruption to the client's environment as a result of this</t>
  </si>
  <si>
    <t>The stakeholder landscape within which the sponsor exists is stable and the potential for change and disruption to the client's environment as a result of this is low</t>
  </si>
  <si>
    <t xml:space="preserve">The governance regime within which the sponsor operates is complex and/or the impact of this on the client organisation in relation to the production of reports, papers and briefing documents is significant </t>
  </si>
  <si>
    <t xml:space="preserve">The governance regime within which the sponsor operates is fairly complex and/or the impact of this on the client organisation in relation to the production of reports, papers and briefing documents is somewhat significant </t>
  </si>
  <si>
    <t xml:space="preserve">The governance regime within which the sponsor operates is not complex and/or the impact of this on the client organisation in relation to the production of reports, papers and briefing documents is not significant </t>
  </si>
  <si>
    <t>The environment in which the client operates has an active and hands-on regulator</t>
  </si>
  <si>
    <t>The environment in which the client operates has a passive regulator</t>
  </si>
  <si>
    <t>The regulator stipulates a high degree of restrictions and constraints on the ways in which the client can operate</t>
  </si>
  <si>
    <t>The regulator stipulates a moderate degree of restrictions and constraints on the ways in which the client can operate</t>
  </si>
  <si>
    <t>The regulator stipulates a low degree of restrictions and constraints on the ways in which the client can operate</t>
  </si>
  <si>
    <t>The regulator mandates that a significant number of operational activities must be undertaken by the client and cannot be delegated</t>
  </si>
  <si>
    <t>The regulator mandates that a moderate number of operational activities must be undertaken by the client and cannot be delegated</t>
  </si>
  <si>
    <t>The regulator mandates that a low number of operational activities must be undertaken by the client and cannot be delegated</t>
  </si>
  <si>
    <t>The regulator is TOTEX based and/or outcomes based</t>
  </si>
  <si>
    <t>The regulator is outcomes based</t>
  </si>
  <si>
    <t>The regulator does not make interventory determinations</t>
  </si>
  <si>
    <t>The project or programme will likely significantly transform the client organisation</t>
  </si>
  <si>
    <t>The project or programme will somewhat change the client organisation</t>
  </si>
  <si>
    <t>The project or programme will not affect the shape of the client organisation</t>
  </si>
  <si>
    <t>The client has a strong preference to access a wide range of specialists in its supplier base</t>
  </si>
  <si>
    <t>The client has a strong appetite to adopt new and untested products and methodologies and is prepared to try things that may fail</t>
  </si>
  <si>
    <t>The client has a moderate appetite to adopt new and untested products and methodologies and is sometimes prepared to try things that may fail</t>
  </si>
  <si>
    <t>The client has a limited appetite to adopt new and untested products and methodologies prefers to stick with the tried and tested</t>
  </si>
  <si>
    <t>The client has a strong ambition to increase in-house capability and invest in competency gaps thereby reducing the dependency on the market significantly</t>
  </si>
  <si>
    <t>The client has some ambition to increase in-house capability and invest in competency gaps thereby reducing the dependency on the market to some degree</t>
  </si>
  <si>
    <t>The client has developed a plan to significantly enhance key skills and competency areas over the medium and long term and wishes to enable that through project and programme delivery</t>
  </si>
  <si>
    <t>The client has developed a plan to somewhat enhance key skills and competency areas over the medium and long term and wishes to enable that through project and programme delivery</t>
  </si>
  <si>
    <t xml:space="preserve">The client does not have a plan to enhance key skills and competency areas </t>
  </si>
  <si>
    <t xml:space="preserve">DM1 - Transactional </t>
  </si>
  <si>
    <t>Legacy</t>
  </si>
  <si>
    <t>The client operating model does not enable the client to take an active and hands-on role in the management of its assets (policies, processes, systems).  The client operating model makes it dependent on others to function effectively.</t>
  </si>
  <si>
    <t>The client operating model enables the client to take a partially active and hands-on role in the management of its assets (policies, processes, systems).  The client operating model makes it fairly dependent on others to function effectively.</t>
  </si>
  <si>
    <t>The client operating model enables the client to take an active and hands-on role in the management of its assets (policies, processes, systems).  The client operating model makes it fairly autonomous and only partially dependent on others.</t>
  </si>
  <si>
    <t>The client operating model enables the client to take an active and hands-on role in the management of its assets (policies, processes, systems).  The client operating model empowers the client organisation to be entirely autonomous if it so desires</t>
  </si>
  <si>
    <t>The client's make vs buy behavioural culture can be described as 'a recent corporate history of a high degree of supplier involvement to function effectively.'</t>
  </si>
  <si>
    <t>The client's make vs buy behavioural culture can be described as 'a recent corporate history of a moderate degree of supplier involvement to function effectively.'</t>
  </si>
  <si>
    <t>The client's make vs buy behavioural culture can be described as 'a recent corporate history of a low degree of supplier involvement to function effectively.'</t>
  </si>
  <si>
    <t>The client operates with a high degree of autonomy in relation to management decisions, strategic direction and critical business functions.</t>
  </si>
  <si>
    <t>The client operates with a moderate degree of autonomy in relation to management decisions, strategic direction and critical business functions.</t>
  </si>
  <si>
    <t>The client operates with a low degree of autonomy in relation to management decisions, strategic direction and critical business functions.</t>
  </si>
  <si>
    <t>The client's knowledge management and asset information systems can be described as 'a high degree of maturity of management system with core data deeply embedded within the organisational fabric.'</t>
  </si>
  <si>
    <t>The client's knowledge management and asset information systems can be described as 'a moderate degree of maturity of management system with core data deeply embedded within the organisational fabric.'</t>
  </si>
  <si>
    <t>The client's knowledge management and asset information systems can be described as 'a low degree of maturity of management system with core data deeply embedded within the organisational fabric.'</t>
  </si>
  <si>
    <t>There exists a strong sense of 'doing things' and 'who we are' as a client based on recent past delivery experience; there is an established identity</t>
  </si>
  <si>
    <t>There exists some sense of 'doing things' and 'who we are' as a client based on recent past delivery experience; there is some sense of client identity</t>
  </si>
  <si>
    <t>There exists no prior sense of 'doing things' and 'who we are' as a client based on recent past delivery experience; there is no real sense of existing client identity</t>
  </si>
  <si>
    <t>The client identity has been formulated from recent past experience of leaning heavily on others to undertake core activities</t>
  </si>
  <si>
    <t>The client identity has been formulated from recent past experience of leaning somewhat on others to undertake core activities</t>
  </si>
  <si>
    <t>The client identity has not been formulated from recent past experience</t>
  </si>
  <si>
    <t>The client identity has it roots firmly established in 'that is the way we do things here'; there exists a low appetite to innovate</t>
  </si>
  <si>
    <t xml:space="preserve">The client identity has it roots somewhat established in 'that is the way we do things here'; there exists a moderate appetite to innovate </t>
  </si>
  <si>
    <t>The client identity does not have its roots established in 'that is the way we do things here'; there exists a strong appetite to innovate</t>
  </si>
  <si>
    <t>The client identity is shaped by a small number of individuals with their own, prevalent and recognised 'brands' and 'ways of working'</t>
  </si>
  <si>
    <t>The client identity is not determined by a small number of individuals with their own, prevalent and recognised 'brands' and 'ways of working'</t>
  </si>
  <si>
    <t>The client has a strong preference to control day to day decision making providing market participants with little autonomy</t>
  </si>
  <si>
    <t>The client has a moderate preference to control day to day decision making providing market participants with some autonomy</t>
  </si>
  <si>
    <t>The client does not have a preference to control day to day decision making providing market participants with significant autonomy</t>
  </si>
  <si>
    <t>The client has a strong preference for a single point of contact/minimal points of contact with market participants</t>
  </si>
  <si>
    <t>The client has some preference for a single point of contact/minimal points of contact with market participants</t>
  </si>
  <si>
    <t>The client does not have a preference for a single point of contact and is comfortable managing multiple interfaces with market participants</t>
  </si>
  <si>
    <t xml:space="preserve">The client prefers to co-create solutions and to make joint decisions with market participants with extensive consultation </t>
  </si>
  <si>
    <t>Q1.1</t>
  </si>
  <si>
    <t>Q1.2</t>
  </si>
  <si>
    <t>Q1.3</t>
  </si>
  <si>
    <t xml:space="preserve">Test 1: Longevity </t>
  </si>
  <si>
    <t>Test 2: Funder</t>
  </si>
  <si>
    <t>Q2.1</t>
  </si>
  <si>
    <t>Q2.2</t>
  </si>
  <si>
    <t>Q2.3</t>
  </si>
  <si>
    <t xml:space="preserve">
Test 3: Repeatability - No. of projects</t>
  </si>
  <si>
    <t>Q3.1</t>
  </si>
  <si>
    <t>The client aims to deliver the value profile in a one-off project</t>
  </si>
  <si>
    <t>The client aims to deliver the value profile by several projects</t>
  </si>
  <si>
    <t>Q3.2</t>
  </si>
  <si>
    <t>There is the potential to establish work banks of 'common components' across the series of projects</t>
  </si>
  <si>
    <t>There is little potential to establish work banks of 'common components' across the series of projects</t>
  </si>
  <si>
    <t>Q3.3</t>
  </si>
  <si>
    <t>The client has the appetite to create a programme underpinned by repeatability across the series of projects</t>
  </si>
  <si>
    <t>Q3.4</t>
  </si>
  <si>
    <t>Test 4: Repeatability - Type of project</t>
  </si>
  <si>
    <t>Q4.1</t>
  </si>
  <si>
    <t xml:space="preserve">The type of project is highly repeatable </t>
  </si>
  <si>
    <t>There are numerous repeatable elements of the project</t>
  </si>
  <si>
    <t xml:space="preserve">There is limited opportunity for repeat design within the project </t>
  </si>
  <si>
    <t xml:space="preserve">The type of project is not repeatable </t>
  </si>
  <si>
    <t>Test 5: Stakeholder Complexity</t>
  </si>
  <si>
    <t>Q5.1</t>
  </si>
  <si>
    <t>Q5.2</t>
  </si>
  <si>
    <t>Q5.3</t>
  </si>
  <si>
    <t>Test 6: Sponsor</t>
  </si>
  <si>
    <t>Q6.1</t>
  </si>
  <si>
    <t>Q6.2</t>
  </si>
  <si>
    <t>Q6.3</t>
  </si>
  <si>
    <t>Q6.4</t>
  </si>
  <si>
    <t>Q6.5</t>
  </si>
  <si>
    <t>Test 7: Regulatory Environment</t>
  </si>
  <si>
    <t>Q7.1</t>
  </si>
  <si>
    <t>Q7.2</t>
  </si>
  <si>
    <t>Q7.3</t>
  </si>
  <si>
    <t>Q7.4</t>
  </si>
  <si>
    <t>Test 8: Pathfinder</t>
  </si>
  <si>
    <t>Q8.1</t>
  </si>
  <si>
    <t>The client exhibits a high degree of corporate bravery and could be described as a pathfinder for their sector; the client shows evidence of entrepreneurial behaviour, is prepared to innovate, invests in R&amp;D and encourages a culture of continuous improvement supported by technological advancements</t>
  </si>
  <si>
    <t>Test 9: Corporate Vision and Strategy</t>
  </si>
  <si>
    <t>Q9.1</t>
  </si>
  <si>
    <t>Q9.2</t>
  </si>
  <si>
    <t>Test 10: Ecosystem Preference</t>
  </si>
  <si>
    <t>Q10.1</t>
  </si>
  <si>
    <t>The client has a strong preference to reduce the proximity between the client organisation and breadth of suppliers in the ecosystem; preference for hierarchical supply chains</t>
  </si>
  <si>
    <t>The client has a moderate preference to reduce the proximity between the client organisation and breadth of supplies in the ecosystem; preference for hierarchical supply chains</t>
  </si>
  <si>
    <t>The client has no preference to reduce the proximity between the client organisation and breadth of supplies in the ecosystem; preference for horizontal supplier structures</t>
  </si>
  <si>
    <t>Q10.2</t>
  </si>
  <si>
    <t>The client has some preference to access a wide range of specialists in its supplier base</t>
  </si>
  <si>
    <t>The client does not have a preference to access a wide range of specialists in its supplier base</t>
  </si>
  <si>
    <t>Q10.3</t>
  </si>
  <si>
    <t>Test 11: Resourcing Model Preferences</t>
  </si>
  <si>
    <t>Q11.1</t>
  </si>
  <si>
    <t>Q11.2</t>
  </si>
  <si>
    <t xml:space="preserve">Test 1: Corporate Memory/ Corporate Potential </t>
  </si>
  <si>
    <t>Test 2: Corporate Resilience</t>
  </si>
  <si>
    <t>Test 3: Identity</t>
  </si>
  <si>
    <t>Test 4: Leadership Preferences</t>
  </si>
  <si>
    <t>Q4.2</t>
  </si>
  <si>
    <t>Q4.3</t>
  </si>
  <si>
    <t>The client has a strong preference to dictate day to day activities and to make decisions with minimal consultation</t>
  </si>
  <si>
    <t xml:space="preserve">Current Client Characteristics Matrix </t>
  </si>
  <si>
    <t xml:space="preserve">Project Deliverability Environment Matrix </t>
  </si>
  <si>
    <t xml:space="preserve">Date </t>
  </si>
  <si>
    <t>Revision</t>
  </si>
  <si>
    <t>Prepared by</t>
  </si>
  <si>
    <t xml:space="preserve">Checked by </t>
  </si>
  <si>
    <t>Notes</t>
  </si>
  <si>
    <t>AWE</t>
  </si>
  <si>
    <t>Combined client characteristics mapping, AWE first pass at client attitudes</t>
  </si>
  <si>
    <t>Updated mapping from EJH and TC edits</t>
  </si>
  <si>
    <t>Updated with EJH client attitudes mapping</t>
  </si>
  <si>
    <t>Updates from pilot feedback</t>
  </si>
  <si>
    <t>Useful definitions for using the Client Profile Tool</t>
  </si>
  <si>
    <r>
      <rPr>
        <b/>
        <sz val="10"/>
        <color theme="1"/>
        <rFont val="Arial"/>
        <family val="2"/>
      </rPr>
      <t>Regulator</t>
    </r>
    <r>
      <rPr>
        <sz val="10"/>
        <color rgb="FF1D1D1D"/>
        <rFont val="Arial"/>
        <family val="2"/>
      </rPr>
      <t>: for a government regulated utility, the body that creates the overall delivery environment and funding basis</t>
    </r>
  </si>
  <si>
    <r>
      <rPr>
        <b/>
        <sz val="10"/>
        <color theme="1"/>
        <rFont val="Arial"/>
        <family val="2"/>
      </rPr>
      <t>Funder</t>
    </r>
    <r>
      <rPr>
        <sz val="10"/>
        <color rgb="FF1D1D1D"/>
        <rFont val="Arial"/>
        <family val="2"/>
      </rPr>
      <t>: source of funds, sets acceptable contingencies with budget</t>
    </r>
  </si>
  <si>
    <r>
      <rPr>
        <b/>
        <sz val="10"/>
        <color theme="1"/>
        <rFont val="Arial"/>
        <family val="2"/>
      </rPr>
      <t>Sponsor</t>
    </r>
    <r>
      <rPr>
        <sz val="10"/>
        <color rgb="FF1D1D1D"/>
        <rFont val="Arial"/>
        <family val="2"/>
      </rPr>
      <t>: layer of governance above the client, release of contingencies, higher authority</t>
    </r>
  </si>
  <si>
    <r>
      <rPr>
        <b/>
        <sz val="10"/>
        <color theme="1"/>
        <rFont val="Arial"/>
        <family val="2"/>
      </rPr>
      <t>Client</t>
    </r>
    <r>
      <rPr>
        <sz val="10"/>
        <color rgb="FF1D1D1D"/>
        <rFont val="Arial"/>
        <family val="2"/>
      </rPr>
      <t>: Person or organisation in charge of delivering the project or programme, with pre-defined limits of authority</t>
    </r>
  </si>
  <si>
    <t xml:space="preserve">The Client Profile Tool and its constituent Current Client Characteristics Profiler and Project Delivery Environment Profiler should be used in conjunction with the Value Toolkit Handbook. The Client Profile Tool has been designed to supplement the guidance provided within the handbook and runs in parallel to other elements of the Value Toolkit.
</t>
  </si>
  <si>
    <t>The client has some preference to dictate day to day activities and to make decisions with a moderate degree of consultation</t>
  </si>
  <si>
    <t>The client does not have the appetite to create a programme underpinned by repeatability across the series of projects</t>
  </si>
  <si>
    <t>The sponsor permits the client a low level of autonomy; the client is not empowered to make effective management decisions and must revert to the sponsor for permission</t>
  </si>
  <si>
    <t>The environment in which the client operates has a somewhat active and hands-on regulator</t>
  </si>
  <si>
    <t>The client exhibits a moderate degree of corporate bravery and could be described as a pathfinder for their sector; the client shows evidence of entrepreneurial behaviour, is prepared to innovate, invests in R&amp;D and encourages a culture of continuous improvement supported by technological advancements</t>
  </si>
  <si>
    <t>The client exhibits a low degree of corporate bravery and could not be described as a pathfinder for their sector; the client shows evidence of entrepreneurial behaviour, is prepared to innovate, invests in R&amp;D and encourages a culture of continuous improvement supported by technological advancements</t>
  </si>
  <si>
    <t xml:space="preserve">The client has no particular ambition to increase in-house capability and invest in competency gaps </t>
  </si>
  <si>
    <t xml:space="preserve">Pop-up client with a 'guiding mind' interest in operation of the asset </t>
  </si>
  <si>
    <t>Funder stakeholder relationships are established and are positive</t>
  </si>
  <si>
    <t>Funder stakeholder relationships are not yet established or are bad</t>
  </si>
  <si>
    <t>There is a very strong degree of synergy between the corporate vision/objectives and the undertaking of this project or programme; successful outcomes of this project or programme will enable &gt;50% of the corporate strategy to be realised</t>
  </si>
  <si>
    <t>There is a strong degree of synergy between the corporate vision/objectives and the undertaking of this project or programme; successful outcomes of this project or programme will enable &gt;40% of the corporate strategy to be realised</t>
  </si>
  <si>
    <t>There is a moderate degree of synergy between the corporate vision/objectives and the undertaking of this project or programme; successful outcomes of this project or programme will enable &gt;5% of the corporate strategy to be realised</t>
  </si>
  <si>
    <t>There is a minimal synergy between the corporate vision/objectives and the undertaking of this project or programme; successful outcomes of this project or programme will enable  &lt;5% of the corporate strategy to be realised</t>
  </si>
  <si>
    <r>
      <t>The aim of the Current Client Characteristics profiler is to identify the</t>
    </r>
    <r>
      <rPr>
        <sz val="10"/>
        <color theme="1"/>
        <rFont val="Arial"/>
        <family val="2"/>
      </rPr>
      <t xml:space="preserve"> key characteristics that will inform the selection of how the team will be deployed in the Delivery Model. Current Client Characteristics are defined by who the client is now. In particular, their unique systems of beliefs, values and identity that have evolved from their historical legacy.
The Current Client Characteristics Profiler within the Client Profile Tool can be used to undertake an appraisal of the current client characteristics. The profiler provides a list of statements to explore which are mapped against their suitability to each Delivery Model. For each question in the profiler, select ONE statement which best describes the client organisation.</t>
    </r>
  </si>
  <si>
    <r>
      <t xml:space="preserve">The aim of the Project Deliverability Environment profiler is to establish the </t>
    </r>
    <r>
      <rPr>
        <sz val="10"/>
        <color theme="1"/>
        <rFont val="Arial"/>
        <family val="2"/>
      </rPr>
      <t>project delivery environment that will inform the selection of how the team will be deployed in the Delivery Model. The Project Deliverability Environment dictates who the client needs to be in the future in order to achieve their mission.
The Project Deliverability Environment Profiler within the Client Profile Tool can be used to undertake an appraisal of the Project Deliverability Environment. The profiler provides a list of statements to explore which are mapped against their suitability to each Delivery Model. For each question in the profiler, select ONE statement which best describes the client organisation.</t>
    </r>
  </si>
  <si>
    <t xml:space="preserve">V2 </t>
  </si>
  <si>
    <t>IN</t>
  </si>
  <si>
    <t>Final release</t>
  </si>
  <si>
    <t>d2</t>
  </si>
  <si>
    <t>d3</t>
  </si>
  <si>
    <t>V1</t>
  </si>
  <si>
    <t>Issued for pilot testing</t>
  </si>
  <si>
    <t>d4</t>
  </si>
  <si>
    <t>d9</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</si>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</sst>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Arial"/>
      <family val="2"/>
    </font>
    <font>
      <b/>
      <sz val="11"/>
      <color theme="1"/>
      <name val="Calibri"/>
      <family val="2"/>
      <scheme val="minor"/>
    </font>
    <font>
      <b/>
      <sz val="10"/>
      <color theme="0"/>
      <name val="PT Sans"/>
      <family val="2"/>
    </font>
    <font>
      <b/>
      <sz val="8"/>
      <color theme="0"/>
      <name val="PT Sans"/>
      <family val="2"/>
    </font>
    <font>
      <b/>
      <sz val="10"/>
      <color theme="1"/>
      <name val="PT Sans"/>
      <family val="2"/>
    </font>
    <font>
      <b/>
      <sz val="11"/>
      <color rgb="FFFFFFFF"/>
      <name val="Calibri"/>
      <family val="2"/>
      <scheme val="minor"/>
    </font>
    <font>
      <b/>
      <sz val="10"/>
      <color theme="1"/>
      <name val="Calibri"/>
      <family val="2"/>
      <scheme val="minor"/>
    </font>
    <font>
      <sz val="10"/>
      <color theme="1"/>
      <name val="PT Sans"/>
      <family val="2"/>
    </font>
    <font>
      <b/>
      <sz val="22"/>
      <color rgb="FF002060"/>
      <name val="PT Sans"/>
      <family val="2"/>
    </font>
    <font>
      <b/>
      <sz val="10"/>
      <name val="PT Sans"/>
      <family val="2"/>
    </font>
    <font>
      <sz val="10"/>
      <name val="PT Sans"/>
      <family val="2"/>
    </font>
    <font>
      <b/>
      <sz val="18"/>
      <color rgb="FFFFFFFF"/>
      <name val="Calibri"/>
      <family val="2"/>
      <scheme val="minor"/>
    </font>
    <font>
      <b/>
      <sz val="10"/>
      <color theme="1"/>
      <name val="Arial"/>
      <family val="2"/>
    </font>
    <font>
      <sz val="10"/>
      <color rgb="FF1D1D1D"/>
      <name val="Arial"/>
      <family val="2"/>
    </font>
    <font>
      <b/>
      <sz val="12"/>
      <color theme="1"/>
      <name val="Arial"/>
      <family val="2"/>
    </font>
  </fonts>
  <fills count="9">
    <fill>
      <patternFill patternType="none"/>
    </fill>
    <fill>
      <patternFill patternType="gray125"/>
    </fill>
    <fill>
      <patternFill patternType="solid">
        <fgColor theme="1" tint="0.34998626667073579"/>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2060"/>
        <bgColor indexed="64"/>
      </patternFill>
    </fill>
    <fill>
      <patternFill patternType="solid">
        <fgColor rgb="FF318390"/>
        <bgColor indexed="64"/>
      </patternFill>
    </fill>
    <fill>
      <patternFill patternType="solid">
        <fgColor rgb="FF7030A0"/>
        <bgColor indexed="64"/>
      </patternFill>
    </fill>
  </fills>
  <borders count="38">
    <border>
      <left/>
      <right/>
      <top/>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thin">
        <color auto="1"/>
      </left>
      <right style="thin">
        <color auto="1"/>
      </right>
      <top style="thin">
        <color auto="1"/>
      </top>
      <bottom style="thin">
        <color auto="1"/>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auto="1"/>
      </right>
      <top style="medium">
        <color theme="1" tint="0.34998626667073579"/>
      </top>
      <bottom style="thin">
        <color auto="1"/>
      </bottom>
      <diagonal/>
    </border>
    <border>
      <left style="thin">
        <color auto="1"/>
      </left>
      <right style="thin">
        <color auto="1"/>
      </right>
      <top style="medium">
        <color theme="1" tint="0.34998626667073579"/>
      </top>
      <bottom style="thin">
        <color auto="1"/>
      </bottom>
      <diagonal/>
    </border>
    <border>
      <left style="thin">
        <color auto="1"/>
      </left>
      <right style="medium">
        <color theme="1" tint="0.34998626667073579"/>
      </right>
      <top style="medium">
        <color theme="1" tint="0.34998626667073579"/>
      </top>
      <bottom style="thin">
        <color auto="1"/>
      </bottom>
      <diagonal/>
    </border>
    <border>
      <left style="medium">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auto="1"/>
      </right>
      <top style="thin">
        <color auto="1"/>
      </top>
      <bottom style="thin">
        <color auto="1"/>
      </bottom>
      <diagonal/>
    </border>
    <border>
      <left style="thin">
        <color auto="1"/>
      </left>
      <right style="medium">
        <color theme="1" tint="0.34998626667073579"/>
      </right>
      <top style="thin">
        <color auto="1"/>
      </top>
      <bottom style="thin">
        <color auto="1"/>
      </bottom>
      <diagonal/>
    </border>
    <border>
      <left style="medium">
        <color theme="1" tint="0.34998626667073579"/>
      </left>
      <right style="thin">
        <color auto="1"/>
      </right>
      <top style="thin">
        <color auto="1"/>
      </top>
      <bottom style="medium">
        <color theme="1" tint="0.34998626667073579"/>
      </bottom>
      <diagonal/>
    </border>
    <border>
      <left style="thin">
        <color auto="1"/>
      </left>
      <right style="thin">
        <color auto="1"/>
      </right>
      <top style="thin">
        <color auto="1"/>
      </top>
      <bottom style="medium">
        <color theme="1" tint="0.34998626667073579"/>
      </bottom>
      <diagonal/>
    </border>
    <border>
      <left style="thin">
        <color auto="1"/>
      </left>
      <right style="medium">
        <color theme="1" tint="0.34998626667073579"/>
      </right>
      <top style="thin">
        <color auto="1"/>
      </top>
      <bottom style="medium">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top style="medium">
        <color theme="1" tint="0.34998626667073579"/>
      </top>
      <bottom style="thin">
        <color theme="1" tint="0.34998626667073579"/>
      </bottom>
      <diagonal/>
    </border>
    <border>
      <left style="medium">
        <color theme="1" tint="0.34998626667073579"/>
      </left>
      <right/>
      <top/>
      <bottom style="thin">
        <color theme="1" tint="0.34998626667073579"/>
      </bottom>
      <diagonal/>
    </border>
    <border>
      <left style="medium">
        <color theme="1" tint="0.34998626667073579"/>
      </left>
      <right/>
      <top style="thin">
        <color theme="1" tint="0.34998626667073579"/>
      </top>
      <bottom style="thin">
        <color theme="1" tint="0.34998626667073579"/>
      </bottom>
      <diagonal/>
    </border>
    <border>
      <left style="medium">
        <color theme="1" tint="0.34998626667073579"/>
      </left>
      <right/>
      <top style="medium">
        <color theme="1" tint="0.34998626667073579"/>
      </top>
      <bottom/>
      <diagonal/>
    </border>
    <border>
      <left style="medium">
        <color theme="1" tint="0.34998626667073579"/>
      </left>
      <right/>
      <top/>
      <bottom/>
      <diagonal/>
    </border>
    <border>
      <left style="medium">
        <color theme="1" tint="0.34998626667073579"/>
      </left>
      <right/>
      <top/>
      <bottom style="medium">
        <color theme="1" tint="0.34998626667073579"/>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medium">
        <color theme="1" tint="0.34998626667073579"/>
      </left>
      <right style="thin">
        <color auto="1"/>
      </right>
      <top style="thin">
        <color auto="1"/>
      </top>
      <bottom/>
      <diagonal/>
    </border>
    <border>
      <left style="medium">
        <color theme="1" tint="0.34998626667073579"/>
      </left>
      <right style="thin">
        <color auto="1"/>
      </right>
      <top/>
      <bottom/>
      <diagonal/>
    </border>
    <border>
      <left style="medium">
        <color theme="1" tint="0.34998626667073579"/>
      </left>
      <right style="thin">
        <color auto="1"/>
      </right>
      <top/>
      <bottom style="thin">
        <color auto="1"/>
      </bottom>
      <diagonal/>
    </border>
  </borders>
  <cellStyleXfs count="1">
    <xf numFmtId="0" fontId="0" fillId="0" borderId="0"/>
  </cellStyleXfs>
  <cellXfs count="103">
    <xf numFmtId="0" fontId="0" fillId="0" borderId="0" xfId="0"/>
    <xf numFmtId="0" fontId="0" fillId="0" borderId="0" xfId="0" applyAlignment="1">
      <alignment horizontal="left" vertical="top" wrapText="1"/>
    </xf>
    <xf numFmtId="0" fontId="0" fillId="0" borderId="0" xfId="0" applyAlignment="1">
      <alignment horizontal="center"/>
    </xf>
    <xf numFmtId="0" fontId="1" fillId="0" borderId="0" xfId="0" applyFont="1" applyAlignment="1">
      <alignment horizontal="center" textRotation="90"/>
    </xf>
    <xf numFmtId="0" fontId="0" fillId="0" borderId="0" xfId="0" applyAlignment="1">
      <alignment horizontal="left" vertical="top"/>
    </xf>
    <xf numFmtId="0" fontId="0" fillId="0" borderId="0" xfId="0" applyProtection="1">
      <protection locked="0"/>
    </xf>
    <xf numFmtId="0" fontId="0" fillId="0" borderId="0" xfId="0" applyAlignment="1" applyProtection="1">
      <alignment horizontal="center"/>
      <protection locked="0"/>
    </xf>
    <xf numFmtId="0" fontId="1" fillId="0" borderId="0" xfId="0" applyFont="1" applyAlignment="1" applyProtection="1">
      <alignment horizontal="center" textRotation="90"/>
      <protection locked="0"/>
    </xf>
    <xf numFmtId="0" fontId="3" fillId="2" borderId="4" xfId="0" applyFont="1" applyFill="1" applyBorder="1" applyAlignment="1">
      <alignment horizontal="center" vertical="top" wrapText="1"/>
    </xf>
    <xf numFmtId="0" fontId="3" fillId="2" borderId="4" xfId="0" applyFont="1" applyFill="1" applyBorder="1" applyAlignment="1">
      <alignment horizontal="center" vertical="center" wrapText="1"/>
    </xf>
    <xf numFmtId="0" fontId="1" fillId="3" borderId="4" xfId="0" applyFont="1" applyFill="1" applyBorder="1" applyAlignment="1">
      <alignment horizontal="center"/>
    </xf>
    <xf numFmtId="0" fontId="1" fillId="4" borderId="4" xfId="0" applyFont="1" applyFill="1" applyBorder="1" applyAlignment="1">
      <alignment horizontal="center"/>
    </xf>
    <xf numFmtId="0" fontId="1" fillId="5" borderId="4" xfId="0" applyFont="1" applyFill="1" applyBorder="1" applyAlignment="1">
      <alignment horizontal="center"/>
    </xf>
    <xf numFmtId="0" fontId="4" fillId="0" borderId="3" xfId="0" applyFont="1" applyBorder="1" applyAlignment="1" applyProtection="1">
      <alignment horizontal="center" vertical="center" wrapText="1"/>
      <protection locked="0"/>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4"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6" fillId="0" borderId="0" xfId="0" applyFont="1" applyAlignment="1">
      <alignment horizontal="left" vertical="top"/>
    </xf>
    <xf numFmtId="0" fontId="5" fillId="0" borderId="0" xfId="0" applyFont="1" applyAlignment="1">
      <alignment horizontal="center" vertical="center" textRotation="90"/>
    </xf>
    <xf numFmtId="0" fontId="7" fillId="0" borderId="0" xfId="0" applyFont="1" applyAlignment="1">
      <alignment horizontal="left" vertical="top"/>
    </xf>
    <xf numFmtId="0" fontId="7" fillId="0" borderId="0" xfId="0" applyFont="1" applyAlignment="1">
      <alignment horizontal="left" vertical="top" wrapText="1"/>
    </xf>
    <xf numFmtId="0" fontId="7" fillId="0" borderId="0" xfId="0" applyFont="1" applyAlignment="1">
      <alignment horizontal="center" vertical="center" wrapText="1"/>
    </xf>
    <xf numFmtId="0" fontId="7" fillId="0" borderId="0" xfId="0" applyFont="1" applyAlignment="1">
      <alignment vertical="center" wrapText="1"/>
    </xf>
    <xf numFmtId="0" fontId="4" fillId="0" borderId="0" xfId="0" applyFont="1" applyAlignment="1">
      <alignment horizontal="center" vertical="center" wrapText="1"/>
    </xf>
    <xf numFmtId="0" fontId="8" fillId="0" borderId="0" xfId="0" applyFont="1" applyAlignment="1">
      <alignment vertical="top"/>
    </xf>
    <xf numFmtId="0" fontId="0" fillId="6" borderId="0" xfId="0" applyFill="1"/>
    <xf numFmtId="0" fontId="9" fillId="0" borderId="0" xfId="0" applyFont="1" applyAlignment="1">
      <alignment horizontal="left" vertical="top" wrapText="1"/>
    </xf>
    <xf numFmtId="0" fontId="10" fillId="0" borderId="0" xfId="0" applyFont="1"/>
    <xf numFmtId="0" fontId="7" fillId="0" borderId="4" xfId="0" applyFont="1" applyBorder="1" applyAlignment="1">
      <alignment vertical="center" wrapText="1"/>
    </xf>
    <xf numFmtId="0" fontId="7" fillId="0" borderId="32" xfId="0" applyFont="1" applyBorder="1" applyAlignment="1">
      <alignment vertical="center" wrapText="1"/>
    </xf>
    <xf numFmtId="0" fontId="11" fillId="0" borderId="14" xfId="0" applyFont="1" applyBorder="1" applyAlignment="1">
      <alignment horizontal="center" vertical="center"/>
    </xf>
    <xf numFmtId="0" fontId="1" fillId="0" borderId="4" xfId="0" applyFont="1" applyBorder="1"/>
    <xf numFmtId="14" fontId="0" fillId="0" borderId="4" xfId="0" applyNumberFormat="1" applyBorder="1" applyAlignment="1">
      <alignment vertical="center"/>
    </xf>
    <xf numFmtId="0" fontId="0" fillId="0" borderId="4" xfId="0" applyBorder="1" applyAlignment="1">
      <alignment vertical="center"/>
    </xf>
    <xf numFmtId="0" fontId="0" fillId="0" borderId="4" xfId="0" applyBorder="1" applyAlignment="1">
      <alignment wrapText="1"/>
    </xf>
    <xf numFmtId="14" fontId="0" fillId="0" borderId="4" xfId="0" applyNumberFormat="1" applyBorder="1"/>
    <xf numFmtId="0" fontId="0" fillId="0" borderId="4" xfId="0" applyBorder="1"/>
    <xf numFmtId="0" fontId="14" fillId="0" borderId="0" xfId="0" applyFont="1"/>
    <xf numFmtId="0" fontId="0" fillId="0" borderId="0" xfId="0" applyAlignment="1">
      <alignment wrapText="1"/>
    </xf>
    <xf numFmtId="0" fontId="5" fillId="0" borderId="12" xfId="0" applyFont="1" applyBorder="1" applyAlignment="1" applyProtection="1">
      <alignment horizontal="center" vertical="center"/>
      <protection hidden="1"/>
    </xf>
    <xf numFmtId="0" fontId="5" fillId="0" borderId="13" xfId="0" applyFont="1" applyBorder="1" applyAlignment="1" applyProtection="1">
      <alignment horizontal="center" vertical="center"/>
      <protection hidden="1"/>
    </xf>
    <xf numFmtId="0" fontId="5" fillId="0" borderId="14" xfId="0" applyFont="1" applyBorder="1" applyAlignment="1" applyProtection="1">
      <alignment horizontal="center" vertical="center"/>
      <protection hidden="1"/>
    </xf>
    <xf numFmtId="0" fontId="5" fillId="0" borderId="16" xfId="0" applyFont="1" applyBorder="1" applyAlignment="1" applyProtection="1">
      <alignment horizontal="center" vertical="center"/>
      <protection hidden="1"/>
    </xf>
    <xf numFmtId="0" fontId="5" fillId="0" borderId="4" xfId="0" applyFont="1" applyBorder="1" applyAlignment="1" applyProtection="1">
      <alignment horizontal="center" vertical="center"/>
      <protection hidden="1"/>
    </xf>
    <xf numFmtId="0" fontId="5" fillId="0" borderId="17" xfId="0" applyFont="1" applyBorder="1" applyAlignment="1" applyProtection="1">
      <alignment horizontal="center" vertical="center"/>
      <protection hidden="1"/>
    </xf>
    <xf numFmtId="0" fontId="5" fillId="0" borderId="18" xfId="0" applyFont="1" applyBorder="1" applyAlignment="1" applyProtection="1">
      <alignment horizontal="center" vertical="center"/>
      <protection hidden="1"/>
    </xf>
    <xf numFmtId="0" fontId="5" fillId="0" borderId="19" xfId="0" applyFont="1" applyBorder="1" applyAlignment="1" applyProtection="1">
      <alignment horizontal="center" vertical="center"/>
      <protection hidden="1"/>
    </xf>
    <xf numFmtId="0" fontId="5" fillId="0" borderId="20" xfId="0" applyFont="1" applyBorder="1" applyAlignment="1" applyProtection="1">
      <alignment horizontal="center" vertical="center"/>
      <protection hidden="1"/>
    </xf>
    <xf numFmtId="0" fontId="5" fillId="0" borderId="0" xfId="0" applyFont="1" applyAlignment="1" applyProtection="1">
      <alignment horizontal="center" vertical="center" textRotation="90"/>
      <protection hidden="1"/>
    </xf>
    <xf numFmtId="0" fontId="3" fillId="2" borderId="12" xfId="0" applyFont="1" applyFill="1" applyBorder="1" applyAlignment="1" applyProtection="1">
      <alignment horizontal="center" vertical="center" wrapText="1"/>
      <protection hidden="1"/>
    </xf>
    <xf numFmtId="0" fontId="3" fillId="2" borderId="13" xfId="0" applyFont="1" applyFill="1" applyBorder="1" applyAlignment="1" applyProtection="1">
      <alignment horizontal="center" vertical="center" wrapText="1"/>
      <protection hidden="1"/>
    </xf>
    <xf numFmtId="0" fontId="3" fillId="2" borderId="14" xfId="0" applyFont="1" applyFill="1" applyBorder="1" applyAlignment="1" applyProtection="1">
      <alignment horizontal="center" vertical="center" wrapText="1"/>
      <protection hidden="1"/>
    </xf>
    <xf numFmtId="0" fontId="1" fillId="3" borderId="16" xfId="0" applyFont="1" applyFill="1" applyBorder="1" applyAlignment="1" applyProtection="1">
      <alignment horizontal="center"/>
      <protection hidden="1"/>
    </xf>
    <xf numFmtId="0" fontId="1" fillId="3" borderId="4" xfId="0" applyFont="1" applyFill="1" applyBorder="1" applyAlignment="1" applyProtection="1">
      <alignment horizontal="center"/>
      <protection hidden="1"/>
    </xf>
    <xf numFmtId="0" fontId="1" fillId="3" borderId="17" xfId="0" applyFont="1" applyFill="1" applyBorder="1" applyAlignment="1" applyProtection="1">
      <alignment horizontal="center"/>
      <protection hidden="1"/>
    </xf>
    <xf numFmtId="0" fontId="1" fillId="4" borderId="16" xfId="0" applyFont="1" applyFill="1" applyBorder="1" applyAlignment="1" applyProtection="1">
      <alignment horizontal="center"/>
      <protection hidden="1"/>
    </xf>
    <xf numFmtId="0" fontId="1" fillId="4" borderId="4" xfId="0" applyFont="1" applyFill="1" applyBorder="1" applyAlignment="1" applyProtection="1">
      <alignment horizontal="center"/>
      <protection hidden="1"/>
    </xf>
    <xf numFmtId="0" fontId="1" fillId="4" borderId="17" xfId="0" applyFont="1" applyFill="1" applyBorder="1" applyAlignment="1" applyProtection="1">
      <alignment horizontal="center"/>
      <protection hidden="1"/>
    </xf>
    <xf numFmtId="0" fontId="1" fillId="5" borderId="18" xfId="0" applyFont="1" applyFill="1" applyBorder="1" applyAlignment="1" applyProtection="1">
      <alignment horizontal="center"/>
      <protection hidden="1"/>
    </xf>
    <xf numFmtId="0" fontId="1" fillId="5" borderId="19" xfId="0" applyFont="1" applyFill="1" applyBorder="1" applyAlignment="1" applyProtection="1">
      <alignment horizontal="center"/>
      <protection hidden="1"/>
    </xf>
    <xf numFmtId="0" fontId="1" fillId="5" borderId="20" xfId="0" applyFont="1" applyFill="1" applyBorder="1" applyAlignment="1" applyProtection="1">
      <alignment horizontal="center"/>
      <protection hidden="1"/>
    </xf>
    <xf numFmtId="0" fontId="2" fillId="6" borderId="1" xfId="0" applyFont="1" applyFill="1" applyBorder="1" applyAlignment="1">
      <alignment horizontal="left" vertical="center"/>
    </xf>
    <xf numFmtId="0" fontId="2" fillId="6" borderId="5" xfId="0" applyFont="1" applyFill="1" applyBorder="1" applyAlignment="1">
      <alignment horizontal="left" vertical="center"/>
    </xf>
    <xf numFmtId="0" fontId="2" fillId="6" borderId="8" xfId="0" applyFont="1" applyFill="1" applyBorder="1" applyAlignment="1">
      <alignment horizontal="left" vertical="center"/>
    </xf>
    <xf numFmtId="0" fontId="2" fillId="6" borderId="2" xfId="0" applyFont="1" applyFill="1" applyBorder="1" applyAlignment="1">
      <alignment horizontal="left" vertical="center" wrapText="1"/>
    </xf>
    <xf numFmtId="0" fontId="2" fillId="6" borderId="6"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8" borderId="11" xfId="0" applyFont="1" applyFill="1" applyBorder="1" applyAlignment="1">
      <alignment horizontal="left" vertical="top"/>
    </xf>
    <xf numFmtId="0" fontId="2" fillId="8" borderId="15" xfId="0" applyFont="1" applyFill="1" applyBorder="1" applyAlignment="1">
      <alignment horizontal="left" vertical="top"/>
    </xf>
    <xf numFmtId="0" fontId="2" fillId="8" borderId="21" xfId="0" applyFont="1" applyFill="1" applyBorder="1" applyAlignment="1">
      <alignment horizontal="left" vertical="top"/>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2" fillId="8" borderId="25" xfId="0" applyFont="1" applyFill="1" applyBorder="1" applyAlignment="1">
      <alignment horizontal="left" vertical="top"/>
    </xf>
    <xf numFmtId="0" fontId="2" fillId="8" borderId="26" xfId="0" applyFont="1" applyFill="1" applyBorder="1" applyAlignment="1">
      <alignment horizontal="left" vertical="top"/>
    </xf>
    <xf numFmtId="0" fontId="2" fillId="8" borderId="27" xfId="0" applyFont="1" applyFill="1" applyBorder="1" applyAlignment="1">
      <alignment horizontal="left" vertical="top"/>
    </xf>
    <xf numFmtId="0" fontId="2" fillId="8" borderId="28" xfId="0" applyFont="1" applyFill="1" applyBorder="1" applyAlignment="1">
      <alignment horizontal="left" vertical="top"/>
    </xf>
    <xf numFmtId="0" fontId="2" fillId="8" borderId="29" xfId="0" applyFont="1" applyFill="1" applyBorder="1" applyAlignment="1">
      <alignment horizontal="center" vertical="top"/>
    </xf>
    <xf numFmtId="0" fontId="2" fillId="8" borderId="30" xfId="0" applyFont="1" applyFill="1" applyBorder="1" applyAlignment="1">
      <alignment horizontal="center" vertical="top"/>
    </xf>
    <xf numFmtId="0" fontId="2" fillId="8" borderId="31" xfId="0" applyFont="1" applyFill="1" applyBorder="1" applyAlignment="1">
      <alignment horizontal="center" vertical="top"/>
    </xf>
    <xf numFmtId="0" fontId="2" fillId="7" borderId="11" xfId="0" applyFont="1" applyFill="1" applyBorder="1" applyAlignment="1">
      <alignment horizontal="left" vertical="top"/>
    </xf>
    <xf numFmtId="0" fontId="2" fillId="7" borderId="15" xfId="0" applyFont="1" applyFill="1" applyBorder="1" applyAlignment="1">
      <alignment horizontal="left" vertical="top"/>
    </xf>
    <xf numFmtId="0" fontId="2" fillId="7" borderId="21" xfId="0" applyFont="1" applyFill="1" applyBorder="1" applyAlignment="1">
      <alignment horizontal="left" vertical="top"/>
    </xf>
    <xf numFmtId="0" fontId="7" fillId="0" borderId="4"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7" fillId="0" borderId="4" xfId="0" applyFont="1" applyBorder="1" applyAlignment="1">
      <alignment horizontal="center" vertical="center" wrapText="1"/>
    </xf>
    <xf numFmtId="0" fontId="2" fillId="7" borderId="22" xfId="0" applyFont="1" applyFill="1" applyBorder="1" applyAlignment="1">
      <alignment horizontal="left" vertical="top"/>
    </xf>
    <xf numFmtId="0" fontId="2" fillId="7" borderId="23" xfId="0" applyFont="1" applyFill="1" applyBorder="1" applyAlignment="1">
      <alignment horizontal="left" vertical="top"/>
    </xf>
    <xf numFmtId="0" fontId="2" fillId="7" borderId="24" xfId="0" applyFont="1" applyFill="1" applyBorder="1" applyAlignment="1">
      <alignment horizontal="left" vertical="top"/>
    </xf>
  </cellXfs>
  <cellStyles count="1">
    <cellStyle name="Normal" xfId="0" builtinId="0"/>
  </cellStyles>
  <dxfs count="14">
    <dxf>
      <fill>
        <patternFill>
          <bgColor rgb="FF92D050"/>
        </patternFill>
      </fill>
    </dxf>
    <dxf>
      <fill>
        <patternFill>
          <bgColor rgb="FFFFC000"/>
        </patternFill>
      </fill>
    </dxf>
    <dxf>
      <fill>
        <patternFill>
          <bgColor rgb="FFFF0000"/>
        </patternFill>
      </fill>
    </dxf>
    <dxf>
      <font>
        <b/>
        <i val="0"/>
        <color rgb="FF00B050"/>
      </font>
      <fill>
        <patternFill>
          <bgColor rgb="FFDDFFEC"/>
        </patternFill>
      </fill>
    </dxf>
    <dxf>
      <font>
        <b/>
        <i val="0"/>
        <color rgb="FFC00000"/>
      </font>
      <fill>
        <patternFill>
          <bgColor rgb="FFFFDDDD"/>
        </patternFill>
      </fill>
    </dxf>
    <dxf>
      <font>
        <b/>
        <i val="0"/>
        <color rgb="FF00B050"/>
      </font>
    </dxf>
    <dxf>
      <font>
        <b/>
        <i val="0"/>
        <color rgb="FFC00000"/>
      </font>
    </dxf>
    <dxf>
      <fill>
        <patternFill>
          <bgColor rgb="FF92D050"/>
        </patternFill>
      </fill>
    </dxf>
    <dxf>
      <fill>
        <patternFill>
          <bgColor rgb="FFFFC000"/>
        </patternFill>
      </fill>
    </dxf>
    <dxf>
      <fill>
        <patternFill>
          <bgColor rgb="FFFF0000"/>
        </patternFill>
      </fill>
    </dxf>
    <dxf>
      <font>
        <b/>
        <i val="0"/>
        <color rgb="FF00B050"/>
      </font>
      <fill>
        <patternFill>
          <bgColor rgb="FFDDFFEC"/>
        </patternFill>
      </fill>
    </dxf>
    <dxf>
      <font>
        <b/>
        <i val="0"/>
        <color rgb="FFC00000"/>
      </font>
      <fill>
        <patternFill>
          <bgColor rgb="FFFFDDDD"/>
        </patternFill>
      </fill>
    </dxf>
    <dxf>
      <font>
        <b/>
        <i val="0"/>
        <color rgb="FF00B050"/>
      </font>
    </dxf>
    <dxf>
      <font>
        <b/>
        <i val="0"/>
        <color rgb="FFC00000"/>
      </font>
    </dxf>
  </dxfs>
  <tableStyles count="0" defaultTableStyle="TableStyleMedium2" defaultPivotStyle="PivotStyleLight16"/>
  <colors>
    <mruColors>
      <color rgb="FF3183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v>Optimal</c:v>
          </c:tx>
          <c:spPr>
            <a:solidFill>
              <a:srgbClr val="00B050"/>
            </a:solidFill>
            <a:ln>
              <a:noFill/>
            </a:ln>
            <a:effectLst/>
          </c:spPr>
          <c:invertIfNegative val="0"/>
          <c:cat>
            <c:strLit>
              <c:ptCount val="5"/>
              <c:pt idx="0">
                <c:v>DM1 - Transactional </c:v>
              </c:pt>
              <c:pt idx="1">
                <c:v>DM2 - Hands on Leadership</c:v>
              </c:pt>
              <c:pt idx="2">
                <c:v>DM3 - Product Mindset</c:v>
              </c:pt>
              <c:pt idx="3">
                <c:v>DM4 - Hands off design </c:v>
              </c:pt>
              <c:pt idx="4">
                <c:v>DM5 - Trusted Helper</c:v>
              </c:pt>
            </c:strLit>
          </c:cat>
          <c:val>
            <c:numRef>
              <c:f>'Current Client Characteristic'!$H$10:$L$10</c:f>
              <c:numCache>
                <c:formatCode>General</c:formatCode>
                <c:ptCount val="5"/>
                <c:pt idx="0">
                  <c:v>0</c:v>
                </c:pt>
                <c:pt idx="1">
                  <c:v>1</c:v>
                </c:pt>
                <c:pt idx="2">
                  <c:v>0</c:v>
                </c:pt>
                <c:pt idx="3">
                  <c:v>0</c:v>
                </c:pt>
                <c:pt idx="4">
                  <c:v>3</c:v>
                </c:pt>
              </c:numCache>
            </c:numRef>
          </c:val>
          <c:extLst>
            <c:ext xmlns:c16="http://schemas.microsoft.com/office/drawing/2014/chart" uri="{C3380CC4-5D6E-409C-BE32-E72D297353CC}">
              <c16:uniqueId val="{00000000-248B-4093-AB11-0692803A5E9D}"/>
            </c:ext>
          </c:extLst>
        </c:ser>
        <c:ser>
          <c:idx val="1"/>
          <c:order val="1"/>
          <c:tx>
            <c:v>Neutral</c:v>
          </c:tx>
          <c:spPr>
            <a:solidFill>
              <a:srgbClr val="FFC000"/>
            </a:solidFill>
            <a:ln>
              <a:noFill/>
            </a:ln>
            <a:effectLst/>
          </c:spPr>
          <c:invertIfNegative val="0"/>
          <c:cat>
            <c:strLit>
              <c:ptCount val="5"/>
              <c:pt idx="0">
                <c:v>DM1 - Transactional </c:v>
              </c:pt>
              <c:pt idx="1">
                <c:v>DM2 - Hands on Leadership</c:v>
              </c:pt>
              <c:pt idx="2">
                <c:v>DM3 - Product Mindset</c:v>
              </c:pt>
              <c:pt idx="3">
                <c:v>DM4 - Hands off design </c:v>
              </c:pt>
              <c:pt idx="4">
                <c:v>DM5 - Trusted Helper</c:v>
              </c:pt>
            </c:strLit>
          </c:cat>
          <c:val>
            <c:numRef>
              <c:f>'Current Client Characteristic'!$H$11:$L$11</c:f>
              <c:numCache>
                <c:formatCode>General</c:formatCode>
                <c:ptCount val="5"/>
                <c:pt idx="0">
                  <c:v>6</c:v>
                </c:pt>
                <c:pt idx="1">
                  <c:v>3</c:v>
                </c:pt>
                <c:pt idx="2">
                  <c:v>7</c:v>
                </c:pt>
                <c:pt idx="3">
                  <c:v>7</c:v>
                </c:pt>
                <c:pt idx="4">
                  <c:v>1</c:v>
                </c:pt>
              </c:numCache>
            </c:numRef>
          </c:val>
          <c:extLst>
            <c:ext xmlns:c16="http://schemas.microsoft.com/office/drawing/2014/chart" uri="{C3380CC4-5D6E-409C-BE32-E72D297353CC}">
              <c16:uniqueId val="{00000001-248B-4093-AB11-0692803A5E9D}"/>
            </c:ext>
          </c:extLst>
        </c:ser>
        <c:ser>
          <c:idx val="2"/>
          <c:order val="2"/>
          <c:tx>
            <c:v>Sub-optimal</c:v>
          </c:tx>
          <c:spPr>
            <a:solidFill>
              <a:srgbClr val="C00000"/>
            </a:solidFill>
            <a:ln>
              <a:noFill/>
            </a:ln>
            <a:effectLst/>
          </c:spPr>
          <c:invertIfNegative val="0"/>
          <c:cat>
            <c:strLit>
              <c:ptCount val="5"/>
              <c:pt idx="0">
                <c:v>DM1 - Transactional </c:v>
              </c:pt>
              <c:pt idx="1">
                <c:v>DM2 - Hands on Leadership</c:v>
              </c:pt>
              <c:pt idx="2">
                <c:v>DM3 - Product Mindset</c:v>
              </c:pt>
              <c:pt idx="3">
                <c:v>DM4 - Hands off design </c:v>
              </c:pt>
              <c:pt idx="4">
                <c:v>DM5 - Trusted Helper</c:v>
              </c:pt>
            </c:strLit>
          </c:cat>
          <c:val>
            <c:numRef>
              <c:f>'Current Client Characteristic'!$H$12:$L$12</c:f>
              <c:numCache>
                <c:formatCode>General</c:formatCode>
                <c:ptCount val="5"/>
                <c:pt idx="0">
                  <c:v>1</c:v>
                </c:pt>
                <c:pt idx="1">
                  <c:v>3</c:v>
                </c:pt>
                <c:pt idx="2">
                  <c:v>0</c:v>
                </c:pt>
                <c:pt idx="3">
                  <c:v>0</c:v>
                </c:pt>
                <c:pt idx="4">
                  <c:v>3</c:v>
                </c:pt>
              </c:numCache>
            </c:numRef>
          </c:val>
          <c:extLst>
            <c:ext xmlns:c16="http://schemas.microsoft.com/office/drawing/2014/chart" uri="{C3380CC4-5D6E-409C-BE32-E72D297353CC}">
              <c16:uniqueId val="{00000002-248B-4093-AB11-0692803A5E9D}"/>
            </c:ext>
          </c:extLst>
        </c:ser>
        <c:dLbls>
          <c:showLegendKey val="0"/>
          <c:showVal val="0"/>
          <c:showCatName val="0"/>
          <c:showSerName val="0"/>
          <c:showPercent val="0"/>
          <c:showBubbleSize val="0"/>
        </c:dLbls>
        <c:gapWidth val="79"/>
        <c:overlap val="100"/>
        <c:axId val="748666720"/>
        <c:axId val="748667048"/>
      </c:barChart>
      <c:catAx>
        <c:axId val="748666720"/>
        <c:scaling>
          <c:orientation val="minMax"/>
        </c:scaling>
        <c:delete val="0"/>
        <c:axPos val="l"/>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700" b="1" i="0" u="none" strike="noStrike" kern="1200" cap="all" spc="120" normalizeH="0" baseline="0">
                <a:solidFill>
                  <a:schemeClr val="tx1">
                    <a:lumMod val="65000"/>
                    <a:lumOff val="35000"/>
                  </a:schemeClr>
                </a:solidFill>
                <a:latin typeface="PT Sans"/>
                <a:ea typeface="+mn-ea"/>
                <a:cs typeface="+mn-cs"/>
              </a:defRPr>
            </a:pPr>
            <a:endParaRPr lang="en-US"/>
          </a:p>
        </c:txPr>
        <c:crossAx val="748667048"/>
        <c:crosses val="autoZero"/>
        <c:auto val="1"/>
        <c:lblAlgn val="ctr"/>
        <c:lblOffset val="100"/>
        <c:noMultiLvlLbl val="0"/>
      </c:catAx>
      <c:valAx>
        <c:axId val="748667048"/>
        <c:scaling>
          <c:orientation val="minMax"/>
        </c:scaling>
        <c:delete val="1"/>
        <c:axPos val="b"/>
        <c:numFmt formatCode="0%" sourceLinked="1"/>
        <c:majorTickMark val="none"/>
        <c:minorTickMark val="none"/>
        <c:tickLblPos val="nextTo"/>
        <c:crossAx val="7486667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v>Optimal</c:v>
          </c:tx>
          <c:spPr>
            <a:solidFill>
              <a:srgbClr val="00B050"/>
            </a:solidFill>
            <a:ln>
              <a:noFill/>
            </a:ln>
            <a:effectLst/>
          </c:spPr>
          <c:invertIfNegative val="0"/>
          <c:cat>
            <c:strLit>
              <c:ptCount val="5"/>
              <c:pt idx="0">
                <c:v>DM1 - 
Transactional </c:v>
              </c:pt>
              <c:pt idx="1">
                <c:v>DM2 - Hands on Leadership</c:v>
              </c:pt>
              <c:pt idx="2">
                <c:v>DM3 - Product Mindset</c:v>
              </c:pt>
              <c:pt idx="3">
                <c:v>DM4 - Hands off design </c:v>
              </c:pt>
              <c:pt idx="4">
                <c:v>DM5 - Trusted Helper</c:v>
              </c:pt>
            </c:strLit>
          </c:cat>
          <c:val>
            <c:numRef>
              <c:f>'Project Deliverability Enviro'!$H$10:$L$10</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92B-4264-A0E5-054A50D1DE38}"/>
            </c:ext>
          </c:extLst>
        </c:ser>
        <c:ser>
          <c:idx val="1"/>
          <c:order val="1"/>
          <c:tx>
            <c:v>Neutral</c:v>
          </c:tx>
          <c:spPr>
            <a:solidFill>
              <a:srgbClr val="FFC000"/>
            </a:solidFill>
            <a:ln>
              <a:noFill/>
            </a:ln>
            <a:effectLst/>
          </c:spPr>
          <c:invertIfNegative val="0"/>
          <c:cat>
            <c:strLit>
              <c:ptCount val="5"/>
              <c:pt idx="0">
                <c:v>DM1 - 
Transactional </c:v>
              </c:pt>
              <c:pt idx="1">
                <c:v>DM2 - Hands on Leadership</c:v>
              </c:pt>
              <c:pt idx="2">
                <c:v>DM3 - Product Mindset</c:v>
              </c:pt>
              <c:pt idx="3">
                <c:v>DM4 - Hands off design </c:v>
              </c:pt>
              <c:pt idx="4">
                <c:v>DM5 - Trusted Helper</c:v>
              </c:pt>
            </c:strLit>
          </c:cat>
          <c:val>
            <c:numRef>
              <c:f>'Project Deliverability Enviro'!$H$11:$L$11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792B-4264-A0E5-054A50D1DE38}"/>
            </c:ext>
          </c:extLst>
        </c:ser>
        <c:ser>
          <c:idx val="2"/>
          <c:order val="2"/>
          <c:tx>
            <c:v>Sub-optimal</c:v>
          </c:tx>
          <c:spPr>
            <a:solidFill>
              <a:srgbClr val="C00000"/>
            </a:solidFill>
            <a:ln>
              <a:noFill/>
            </a:ln>
            <a:effectLst/>
          </c:spPr>
          <c:invertIfNegative val="0"/>
          <c:cat>
            <c:strLit>
              <c:ptCount val="5"/>
              <c:pt idx="0">
                <c:v>DM1 - 
Transactional </c:v>
              </c:pt>
              <c:pt idx="1">
                <c:v>DM2 - Hands on Leadership</c:v>
              </c:pt>
              <c:pt idx="2">
                <c:v>DM3 - Product Mindset</c:v>
              </c:pt>
              <c:pt idx="3">
                <c:v>DM4 - Hands off design </c:v>
              </c:pt>
              <c:pt idx="4">
                <c:v>DM5 - Trusted Helper</c:v>
              </c:pt>
            </c:strLit>
          </c:cat>
          <c:val>
            <c:numRef>
              <c:f>'Project Deliverability Enviro'!$H$12:$L$12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792B-4264-A0E5-054A50D1DE38}"/>
            </c:ext>
          </c:extLst>
        </c:ser>
        <c:dLbls>
          <c:showLegendKey val="0"/>
          <c:showVal val="0"/>
          <c:showCatName val="0"/>
          <c:showSerName val="0"/>
          <c:showPercent val="0"/>
          <c:showBubbleSize val="0"/>
        </c:dLbls>
        <c:gapWidth val="79"/>
        <c:overlap val="100"/>
        <c:axId val="748666720"/>
        <c:axId val="748667048"/>
      </c:barChart>
      <c:catAx>
        <c:axId val="748666720"/>
        <c:scaling>
          <c:orientation val="minMax"/>
        </c:scaling>
        <c:delete val="0"/>
        <c:axPos val="l"/>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700" b="1" i="0" u="none" strike="noStrike" kern="1200" cap="all" spc="120" normalizeH="0" baseline="0">
                <a:solidFill>
                  <a:schemeClr val="tx1">
                    <a:lumMod val="65000"/>
                    <a:lumOff val="35000"/>
                  </a:schemeClr>
                </a:solidFill>
                <a:latin typeface="PT Sans"/>
                <a:ea typeface="+mn-ea"/>
                <a:cs typeface="+mn-cs"/>
              </a:defRPr>
            </a:pPr>
            <a:endParaRPr lang="en-US"/>
          </a:p>
        </c:txPr>
        <c:crossAx val="748667048"/>
        <c:crosses val="autoZero"/>
        <c:auto val="1"/>
        <c:lblAlgn val="ctr"/>
        <c:lblOffset val="100"/>
        <c:noMultiLvlLbl val="0"/>
      </c:catAx>
      <c:valAx>
        <c:axId val="748667048"/>
        <c:scaling>
          <c:orientation val="minMax"/>
        </c:scaling>
        <c:delete val="1"/>
        <c:axPos val="b"/>
        <c:numFmt formatCode="0%" sourceLinked="1"/>
        <c:majorTickMark val="none"/>
        <c:minorTickMark val="none"/>
        <c:tickLblPos val="nextTo"/>
        <c:crossAx val="7486667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99283</xdr:colOff>
      <xdr:row>1</xdr:row>
      <xdr:rowOff>470249</xdr:rowOff>
    </xdr:from>
    <xdr:ext cx="4212438" cy="2017347"/>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283" y="628999"/>
          <a:ext cx="4212438" cy="20173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400" b="1">
              <a:solidFill>
                <a:srgbClr val="002060"/>
              </a:solidFill>
              <a:latin typeface="PT Sans"/>
            </a:rPr>
            <a:t>Guidance Note:</a:t>
          </a:r>
        </a:p>
        <a:p>
          <a:endParaRPr lang="en-GB" sz="1400" b="1">
            <a:solidFill>
              <a:srgbClr val="002060"/>
            </a:solidFill>
            <a:latin typeface="PT Sans"/>
          </a:endParaRPr>
        </a:p>
        <a:p>
          <a:pPr marL="171450" indent="-171450">
            <a:buFont typeface="Wingdings" panose="05000000000000000000" pitchFamily="2" charset="2"/>
            <a:buChar char="§"/>
          </a:pPr>
          <a:r>
            <a:rPr lang="en-GB" sz="1100" baseline="0">
              <a:solidFill>
                <a:srgbClr val="002060"/>
              </a:solidFill>
              <a:latin typeface="PT Sans"/>
            </a:rPr>
            <a:t>Client is required to answer all questions for each test.</a:t>
          </a:r>
        </a:p>
        <a:p>
          <a:pPr marL="171450" indent="-171450">
            <a:buFont typeface="Wingdings" panose="05000000000000000000" pitchFamily="2" charset="2"/>
            <a:buChar char="§"/>
          </a:pPr>
          <a:r>
            <a:rPr lang="en-GB" sz="1100" baseline="0">
              <a:solidFill>
                <a:srgbClr val="002060"/>
              </a:solidFill>
              <a:latin typeface="PT Sans"/>
            </a:rPr>
            <a:t>For each question, select Yes for one answer that most accurately represents the </a:t>
          </a:r>
          <a:r>
            <a:rPr lang="en-GB" sz="1100" baseline="0">
              <a:solidFill>
                <a:srgbClr val="002060"/>
              </a:solidFill>
              <a:latin typeface="PT Sans"/>
              <a:ea typeface="+mn-ea"/>
              <a:cs typeface="+mn-cs"/>
            </a:rPr>
            <a:t>client's characteristics</a:t>
          </a:r>
        </a:p>
        <a:p>
          <a:pPr marL="171450" indent="-171450">
            <a:buFont typeface="Wingdings" panose="05000000000000000000" pitchFamily="2" charset="2"/>
            <a:buChar char="§"/>
          </a:pPr>
          <a:r>
            <a:rPr lang="en-GB" sz="1100" baseline="0">
              <a:solidFill>
                <a:srgbClr val="002060"/>
              </a:solidFill>
              <a:latin typeface="PT Sans"/>
            </a:rPr>
            <a:t>The total value against each Delivery Model will be automatically calculated</a:t>
          </a:r>
        </a:p>
        <a:p>
          <a:pPr marL="171450" indent="-171450">
            <a:buFont typeface="Wingdings" panose="05000000000000000000" pitchFamily="2" charset="2"/>
            <a:buChar char="§"/>
          </a:pPr>
          <a:r>
            <a:rPr lang="en-GB" sz="1100" baseline="0">
              <a:solidFill>
                <a:srgbClr val="002060"/>
              </a:solidFill>
              <a:latin typeface="PT Sans"/>
            </a:rPr>
            <a:t>The graph indicates on a scale of Optimal to Sub-Optimal which delivery model would be a potential fit for this client and commission</a:t>
          </a:r>
          <a:endParaRPr lang="en-GB" sz="1100">
            <a:solidFill>
              <a:srgbClr val="002060"/>
            </a:solidFill>
            <a:latin typeface="PT Sans"/>
          </a:endParaRPr>
        </a:p>
      </xdr:txBody>
    </xdr:sp>
    <xdr:clientData/>
  </xdr:oneCellAnchor>
  <xdr:twoCellAnchor editAs="oneCell">
    <xdr:from>
      <xdr:col>10</xdr:col>
      <xdr:colOff>66675</xdr:colOff>
      <xdr:row>1</xdr:row>
      <xdr:rowOff>1</xdr:rowOff>
    </xdr:from>
    <xdr:to>
      <xdr:col>12</xdr:col>
      <xdr:colOff>59022</xdr:colOff>
      <xdr:row>1</xdr:row>
      <xdr:rowOff>698501</xdr:rowOff>
    </xdr:to>
    <xdr:pic>
      <xdr:nvPicPr>
        <xdr:cNvPr id="4" name="Picture 3">
          <a:extLst>
            <a:ext uri="{FF2B5EF4-FFF2-40B4-BE49-F238E27FC236}">
              <a16:creationId xmlns:a16="http://schemas.microsoft.com/office/drawing/2014/main" id="{00000000-0008-0000-0200-000004000000}"/>
            </a:ext>
            <a:ext uri="{147F2762-F138-4A5C-976F-8EAC2B608ADB}">
              <a16:predDERef xmlns:a16="http://schemas.microsoft.com/office/drawing/2014/main" pred="{00000000-0008-0000-0400-000003000000}"/>
            </a:ext>
          </a:extLst>
        </xdr:cNvPr>
        <xdr:cNvPicPr>
          <a:picLocks noChangeAspect="1"/>
        </xdr:cNvPicPr>
      </xdr:nvPicPr>
      <xdr:blipFill>
        <a:blip xmlns:r="http://schemas.openxmlformats.org/officeDocument/2006/relationships" r:embed="rId1"/>
        <a:stretch>
          <a:fillRect/>
        </a:stretch>
      </xdr:blipFill>
      <xdr:spPr>
        <a:xfrm>
          <a:off x="13131800" y="158751"/>
          <a:ext cx="1643347" cy="698500"/>
        </a:xfrm>
        <a:prstGeom prst="rect">
          <a:avLst/>
        </a:prstGeom>
      </xdr:spPr>
    </xdr:pic>
    <xdr:clientData/>
  </xdr:twoCellAnchor>
  <xdr:twoCellAnchor>
    <xdr:from>
      <xdr:col>4</xdr:col>
      <xdr:colOff>1763891</xdr:colOff>
      <xdr:row>2</xdr:row>
      <xdr:rowOff>28222</xdr:rowOff>
    </xdr:from>
    <xdr:to>
      <xdr:col>11</xdr:col>
      <xdr:colOff>776110</xdr:colOff>
      <xdr:row>5</xdr:row>
      <xdr:rowOff>149031</xdr:rowOff>
    </xdr:to>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0</xdr:col>
      <xdr:colOff>99283</xdr:colOff>
      <xdr:row>1</xdr:row>
      <xdr:rowOff>432149</xdr:rowOff>
    </xdr:from>
    <xdr:ext cx="4212438" cy="2017347"/>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99283" y="590899"/>
          <a:ext cx="4212438" cy="20173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400" b="1">
              <a:solidFill>
                <a:srgbClr val="002060"/>
              </a:solidFill>
              <a:latin typeface="PT Sans"/>
            </a:rPr>
            <a:t>Guidance Note:</a:t>
          </a:r>
        </a:p>
        <a:p>
          <a:endParaRPr lang="en-GB" sz="1400" b="1">
            <a:solidFill>
              <a:srgbClr val="002060"/>
            </a:solidFill>
            <a:latin typeface="PT Sans"/>
          </a:endParaRPr>
        </a:p>
        <a:p>
          <a:pPr marL="171450" indent="-171450">
            <a:buFont typeface="Wingdings" panose="05000000000000000000" pitchFamily="2" charset="2"/>
            <a:buChar char="§"/>
          </a:pPr>
          <a:r>
            <a:rPr lang="en-GB" sz="1100" baseline="0">
              <a:solidFill>
                <a:srgbClr val="002060"/>
              </a:solidFill>
              <a:latin typeface="PT Sans"/>
            </a:rPr>
            <a:t>Client is required to answer all questions for each test.</a:t>
          </a:r>
        </a:p>
        <a:p>
          <a:pPr marL="171450" indent="-171450">
            <a:buFont typeface="Wingdings" panose="05000000000000000000" pitchFamily="2" charset="2"/>
            <a:buChar char="§"/>
          </a:pPr>
          <a:r>
            <a:rPr lang="en-GB" sz="1100" baseline="0">
              <a:solidFill>
                <a:srgbClr val="002060"/>
              </a:solidFill>
              <a:latin typeface="PT Sans"/>
            </a:rPr>
            <a:t>For each question, select Yes for one answer that most accurately represents </a:t>
          </a:r>
          <a:r>
            <a:rPr lang="en-GB" sz="1100" baseline="0">
              <a:solidFill>
                <a:srgbClr val="002060"/>
              </a:solidFill>
              <a:latin typeface="PT Sans"/>
              <a:ea typeface="+mn-ea"/>
              <a:cs typeface="+mn-cs"/>
            </a:rPr>
            <a:t>the project delivery environment</a:t>
          </a:r>
        </a:p>
        <a:p>
          <a:pPr marL="171450" indent="-171450">
            <a:buFont typeface="Wingdings" panose="05000000000000000000" pitchFamily="2" charset="2"/>
            <a:buChar char="§"/>
          </a:pPr>
          <a:r>
            <a:rPr lang="en-GB" sz="1100" baseline="0">
              <a:solidFill>
                <a:srgbClr val="002060"/>
              </a:solidFill>
              <a:latin typeface="PT Sans"/>
            </a:rPr>
            <a:t>The total value against each Delivery Model will be automatically calculated</a:t>
          </a:r>
        </a:p>
        <a:p>
          <a:pPr marL="171450" indent="-171450">
            <a:buFont typeface="Wingdings" panose="05000000000000000000" pitchFamily="2" charset="2"/>
            <a:buChar char="§"/>
          </a:pPr>
          <a:r>
            <a:rPr lang="en-GB" sz="1100" baseline="0">
              <a:solidFill>
                <a:srgbClr val="002060"/>
              </a:solidFill>
              <a:latin typeface="PT Sans"/>
            </a:rPr>
            <a:t>The graph indicates on a scale of Optimal to Sub-Optimal which delivery model would be a potential fit for this client and commission</a:t>
          </a:r>
          <a:endParaRPr lang="en-GB" sz="1100">
            <a:solidFill>
              <a:srgbClr val="002060"/>
            </a:solidFill>
            <a:latin typeface="PT Sans"/>
          </a:endParaRPr>
        </a:p>
      </xdr:txBody>
    </xdr:sp>
    <xdr:clientData/>
  </xdr:oneCellAnchor>
  <xdr:twoCellAnchor editAs="oneCell">
    <xdr:from>
      <xdr:col>9</xdr:col>
      <xdr:colOff>433917</xdr:colOff>
      <xdr:row>0</xdr:row>
      <xdr:rowOff>155576</xdr:rowOff>
    </xdr:from>
    <xdr:to>
      <xdr:col>12</xdr:col>
      <xdr:colOff>31750</xdr:colOff>
      <xdr:row>1</xdr:row>
      <xdr:rowOff>744142</xdr:rowOff>
    </xdr:to>
    <xdr:pic>
      <xdr:nvPicPr>
        <xdr:cNvPr id="4" name="Picture 3">
          <a:extLst>
            <a:ext uri="{FF2B5EF4-FFF2-40B4-BE49-F238E27FC236}">
              <a16:creationId xmlns:a16="http://schemas.microsoft.com/office/drawing/2014/main" id="{00000000-0008-0000-0300-000004000000}"/>
            </a:ext>
            <a:ext uri="{147F2762-F138-4A5C-976F-8EAC2B608ADB}">
              <a16:predDERef xmlns:a16="http://schemas.microsoft.com/office/drawing/2014/main" pred="{00000000-0008-0000-0300-00000A000000}"/>
            </a:ext>
          </a:extLst>
        </xdr:cNvPr>
        <xdr:cNvPicPr>
          <a:picLocks noChangeAspect="1"/>
        </xdr:cNvPicPr>
      </xdr:nvPicPr>
      <xdr:blipFill>
        <a:blip xmlns:r="http://schemas.openxmlformats.org/officeDocument/2006/relationships" r:embed="rId1"/>
        <a:stretch>
          <a:fillRect/>
        </a:stretch>
      </xdr:blipFill>
      <xdr:spPr>
        <a:xfrm>
          <a:off x="13024776" y="155576"/>
          <a:ext cx="1860021" cy="747316"/>
        </a:xfrm>
        <a:prstGeom prst="rect">
          <a:avLst/>
        </a:prstGeom>
      </xdr:spPr>
    </xdr:pic>
    <xdr:clientData/>
  </xdr:twoCellAnchor>
  <xdr:twoCellAnchor>
    <xdr:from>
      <xdr:col>4</xdr:col>
      <xdr:colOff>2394656</xdr:colOff>
      <xdr:row>2</xdr:row>
      <xdr:rowOff>52210</xdr:rowOff>
    </xdr:from>
    <xdr:to>
      <xdr:col>11</xdr:col>
      <xdr:colOff>719667</xdr:colOff>
      <xdr:row>5</xdr:row>
      <xdr:rowOff>70555</xdr:rowOff>
    </xdr:to>
    <xdr:graphicFrame macro="">
      <xdr:nvGraphicFramePr>
        <xdr:cNvPr id="6" name="Chart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7651A-4467-41CA-94D4-6A900D2D446F}">
  <sheetPr codeName="Sheet1"/>
  <dimension ref="A1:E11"/>
  <sheetViews>
    <sheetView workbookViewId="0">
      <selection activeCell="B18" sqref="B18"/>
    </sheetView>
  </sheetViews>
  <sheetFormatPr defaultRowHeight="12.75" x14ac:dyDescent="0.2"/>
  <cols>
    <col min="1" max="1" width="10.42578125" bestFit="1" customWidth="1"/>
    <col min="3" max="3" width="11.42578125" customWidth="1"/>
    <col min="4" max="4" width="10.42578125" customWidth="1"/>
    <col min="5" max="5" width="43.42578125" customWidth="1"/>
  </cols>
  <sheetData>
    <row r="1" spans="1:5" ht="15" x14ac:dyDescent="0.25">
      <c r="A1" s="37" t="s">
        <v>178</v>
      </c>
      <c r="B1" s="37" t="s">
        <v>179</v>
      </c>
      <c r="C1" s="37" t="s">
        <v>180</v>
      </c>
      <c r="D1" s="37" t="s">
        <v>181</v>
      </c>
      <c r="E1" s="37" t="s">
        <v>182</v>
      </c>
    </row>
    <row r="2" spans="1:5" ht="25.5" x14ac:dyDescent="0.2">
      <c r="A2" s="38">
        <v>44147</v>
      </c>
      <c r="B2" s="39" t="s">
        <v>213</v>
      </c>
      <c r="C2" s="39" t="s">
        <v>183</v>
      </c>
      <c r="D2" s="39"/>
      <c r="E2" s="40" t="s">
        <v>184</v>
      </c>
    </row>
    <row r="3" spans="1:5" x14ac:dyDescent="0.2">
      <c r="A3" s="41">
        <v>44148</v>
      </c>
      <c r="B3" s="42" t="s">
        <v>214</v>
      </c>
      <c r="C3" s="42" t="s">
        <v>183</v>
      </c>
      <c r="D3" s="42"/>
      <c r="E3" s="42" t="s">
        <v>185</v>
      </c>
    </row>
    <row r="4" spans="1:5" x14ac:dyDescent="0.2">
      <c r="A4" s="41">
        <v>44152</v>
      </c>
      <c r="B4" s="42" t="s">
        <v>217</v>
      </c>
      <c r="C4" s="42" t="s">
        <v>183</v>
      </c>
      <c r="D4" s="42"/>
      <c r="E4" s="42" t="s">
        <v>186</v>
      </c>
    </row>
    <row r="5" spans="1:5" x14ac:dyDescent="0.2">
      <c r="A5" s="41">
        <v>44374</v>
      </c>
      <c r="B5" s="42" t="s">
        <v>215</v>
      </c>
      <c r="C5" s="42" t="s">
        <v>183</v>
      </c>
      <c r="D5" s="42"/>
      <c r="E5" s="42" t="s">
        <v>216</v>
      </c>
    </row>
    <row r="6" spans="1:5" x14ac:dyDescent="0.2">
      <c r="A6" s="41">
        <v>44741</v>
      </c>
      <c r="B6" s="42" t="s">
        <v>218</v>
      </c>
      <c r="C6" s="42" t="s">
        <v>183</v>
      </c>
      <c r="D6" s="42"/>
      <c r="E6" s="42" t="s">
        <v>187</v>
      </c>
    </row>
    <row r="7" spans="1:5" x14ac:dyDescent="0.2">
      <c r="A7" s="41">
        <v>44832</v>
      </c>
      <c r="B7" s="42" t="s">
        <v>210</v>
      </c>
      <c r="C7" s="42" t="s">
        <v>183</v>
      </c>
      <c r="D7" s="42" t="s">
        <v>211</v>
      </c>
      <c r="E7" s="42" t="s">
        <v>212</v>
      </c>
    </row>
    <row r="8" spans="1:5" x14ac:dyDescent="0.2">
      <c r="A8" s="42"/>
      <c r="B8" s="42"/>
      <c r="C8" s="42"/>
      <c r="D8" s="42"/>
      <c r="E8" s="42"/>
    </row>
    <row r="9" spans="1:5" x14ac:dyDescent="0.2">
      <c r="A9" s="42"/>
      <c r="B9" s="42"/>
      <c r="C9" s="42"/>
      <c r="D9" s="42"/>
      <c r="E9" s="42"/>
    </row>
    <row r="10" spans="1:5" x14ac:dyDescent="0.2">
      <c r="A10" s="42"/>
      <c r="B10" s="42"/>
      <c r="C10" s="42"/>
      <c r="D10" s="42"/>
      <c r="E10" s="42"/>
    </row>
    <row r="11" spans="1:5" x14ac:dyDescent="0.2">
      <c r="A11" s="42"/>
      <c r="B11" s="42"/>
      <c r="C11" s="42"/>
      <c r="D11" s="42"/>
      <c r="E11" s="4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DEE45-CEF0-4AC1-BDDE-DB3E9ADBEA6B}">
  <sheetPr codeName="Sheet2"/>
  <dimension ref="A1:A17"/>
  <sheetViews>
    <sheetView topLeftCell="A8" zoomScaleNormal="100" workbookViewId="0">
      <selection activeCell="A15" sqref="A15"/>
    </sheetView>
  </sheetViews>
  <sheetFormatPr defaultRowHeight="12.75" x14ac:dyDescent="0.2"/>
  <cols>
    <col min="1" max="1" width="120.85546875" customWidth="1"/>
  </cols>
  <sheetData>
    <row r="1" spans="1:1" ht="15.75" x14ac:dyDescent="0.25">
      <c r="A1" s="43" t="s">
        <v>0</v>
      </c>
    </row>
    <row r="2" spans="1:1" ht="51" x14ac:dyDescent="0.2">
      <c r="A2" s="44" t="s">
        <v>193</v>
      </c>
    </row>
    <row r="3" spans="1:1" x14ac:dyDescent="0.2">
      <c r="A3" t="s">
        <v>1</v>
      </c>
    </row>
    <row r="5" spans="1:1" ht="15.75" x14ac:dyDescent="0.25">
      <c r="A5" s="43" t="s">
        <v>188</v>
      </c>
    </row>
    <row r="6" spans="1:1" x14ac:dyDescent="0.2">
      <c r="A6" s="44" t="s">
        <v>189</v>
      </c>
    </row>
    <row r="7" spans="1:1" x14ac:dyDescent="0.2">
      <c r="A7" s="44" t="s">
        <v>190</v>
      </c>
    </row>
    <row r="8" spans="1:1" x14ac:dyDescent="0.2">
      <c r="A8" s="44" t="s">
        <v>191</v>
      </c>
    </row>
    <row r="9" spans="1:1" x14ac:dyDescent="0.2">
      <c r="A9" s="44" t="s">
        <v>192</v>
      </c>
    </row>
    <row r="11" spans="1:1" ht="15.75" x14ac:dyDescent="0.25">
      <c r="A11" s="43" t="s">
        <v>2</v>
      </c>
    </row>
    <row r="12" spans="1:1" ht="89.25" x14ac:dyDescent="0.2">
      <c r="A12" s="44" t="s">
        <v>208</v>
      </c>
    </row>
    <row r="14" spans="1:1" ht="15.75" x14ac:dyDescent="0.25">
      <c r="A14" s="43" t="s">
        <v>3</v>
      </c>
    </row>
    <row r="15" spans="1:1" ht="89.25" x14ac:dyDescent="0.2">
      <c r="A15" s="44" t="s">
        <v>209</v>
      </c>
    </row>
    <row r="17" spans="1:1" ht="38.25" x14ac:dyDescent="0.2">
      <c r="A17" s="44" t="s">
        <v>4</v>
      </c>
    </row>
  </sheetData>
  <sheetProtection algorithmName="SHA-512" hashValue="9rhFbxKUuBR3YetPeF7Ny0QudriNL4hKLWxAo0ARpS/A2dfjHSkYCgXWannDs/SduPvd63ez8PcCqORD/Lv1uw==" saltValue="VZ31F3HtafIFPjqcvXLr8g==" spinCount="100000" sheet="1" objects="1" scenarios="1" select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FBCEE-1F96-483E-A322-F4334080B29C}">
  <sheetPr codeName="Sheet3"/>
  <dimension ref="B2:N55"/>
  <sheetViews>
    <sheetView tabSelected="1" zoomScale="85" zoomScaleNormal="85" workbookViewId="0">
      <selection activeCell="F25" sqref="F25"/>
    </sheetView>
  </sheetViews>
  <sheetFormatPr defaultRowHeight="12.75" x14ac:dyDescent="0.2"/>
  <cols>
    <col min="1" max="1" width="2" customWidth="1"/>
    <col min="2" max="2" width="10.5703125" style="4" customWidth="1"/>
    <col min="3" max="3" width="22.85546875" style="1" customWidth="1"/>
    <col min="4" max="4" width="6.42578125" customWidth="1"/>
    <col min="5" max="5" width="101.140625" customWidth="1"/>
    <col min="6" max="6" width="8.5703125" style="2"/>
    <col min="7" max="7" width="2" customWidth="1"/>
    <col min="8" max="12" width="11.85546875" style="3" customWidth="1"/>
    <col min="13" max="13" width="1.85546875" customWidth="1"/>
  </cols>
  <sheetData>
    <row r="2" spans="2:14" ht="58.5" customHeight="1" x14ac:dyDescent="0.2">
      <c r="B2" s="30" t="s">
        <v>176</v>
      </c>
    </row>
    <row r="3" spans="2:14" ht="81" customHeight="1" x14ac:dyDescent="0.2"/>
    <row r="7" spans="2:14" x14ac:dyDescent="0.2">
      <c r="E7" s="5"/>
      <c r="F7" s="6"/>
      <c r="G7" s="5"/>
      <c r="H7" s="7"/>
      <c r="I7" s="7"/>
      <c r="J7" s="7"/>
      <c r="K7" s="7"/>
      <c r="L7" s="7"/>
      <c r="M7" s="5"/>
      <c r="N7" s="5"/>
    </row>
    <row r="8" spans="2:14" ht="12" customHeight="1" thickBot="1" x14ac:dyDescent="0.25"/>
    <row r="9" spans="2:14" ht="39.75" customHeight="1" x14ac:dyDescent="0.2">
      <c r="B9" s="67" t="s">
        <v>5</v>
      </c>
      <c r="C9" s="70" t="s">
        <v>6</v>
      </c>
      <c r="D9" s="70" t="s">
        <v>7</v>
      </c>
      <c r="E9" s="70"/>
      <c r="F9" s="73" t="s">
        <v>8</v>
      </c>
      <c r="G9" s="31"/>
      <c r="H9" s="55" t="s">
        <v>79</v>
      </c>
      <c r="I9" s="56" t="s">
        <v>10</v>
      </c>
      <c r="J9" s="56" t="s">
        <v>11</v>
      </c>
      <c r="K9" s="56" t="s">
        <v>12</v>
      </c>
      <c r="L9" s="57" t="s">
        <v>13</v>
      </c>
    </row>
    <row r="10" spans="2:14" ht="15" customHeight="1" x14ac:dyDescent="0.25">
      <c r="B10" s="68"/>
      <c r="C10" s="71"/>
      <c r="D10" s="71"/>
      <c r="E10" s="71"/>
      <c r="F10" s="74"/>
      <c r="G10" s="31"/>
      <c r="H10" s="58">
        <f>COUNTIF($H$14:$H49,1)</f>
        <v>0</v>
      </c>
      <c r="I10" s="59">
        <f>COUNTIF($I$14:$I49,1)</f>
        <v>1</v>
      </c>
      <c r="J10" s="59">
        <f>COUNTIF($J$14:$J49,1)</f>
        <v>0</v>
      </c>
      <c r="K10" s="59">
        <f>COUNTIF($K$14:$K49,1)</f>
        <v>0</v>
      </c>
      <c r="L10" s="60">
        <f>COUNTIF($L$14:$L49,1)</f>
        <v>3</v>
      </c>
    </row>
    <row r="11" spans="2:14" ht="15" customHeight="1" x14ac:dyDescent="0.25">
      <c r="B11" s="68"/>
      <c r="C11" s="71"/>
      <c r="D11" s="71"/>
      <c r="E11" s="71"/>
      <c r="F11" s="74"/>
      <c r="G11" s="31"/>
      <c r="H11" s="61">
        <f>COUNTIF($H$14:$H50,2)</f>
        <v>6</v>
      </c>
      <c r="I11" s="62">
        <f>COUNTIF($I$14:$I49,2)</f>
        <v>3</v>
      </c>
      <c r="J11" s="62">
        <f>COUNTIF($J$14:$J49,2)</f>
        <v>7</v>
      </c>
      <c r="K11" s="62">
        <f>COUNTIF($K$14:$K49,2)</f>
        <v>7</v>
      </c>
      <c r="L11" s="63">
        <f>COUNTIF($L$14:$L49,2)</f>
        <v>1</v>
      </c>
    </row>
    <row r="12" spans="2:14" ht="15" customHeight="1" thickBot="1" x14ac:dyDescent="0.3">
      <c r="B12" s="69"/>
      <c r="C12" s="72"/>
      <c r="D12" s="72"/>
      <c r="E12" s="72"/>
      <c r="F12" s="75"/>
      <c r="G12" s="31"/>
      <c r="H12" s="64">
        <f>COUNTIF($H$14:$H52,3)</f>
        <v>1</v>
      </c>
      <c r="I12" s="65">
        <f>COUNTIF($I$14:$I49,3)</f>
        <v>3</v>
      </c>
      <c r="J12" s="65">
        <f>COUNTIF($J$14:$J49,3)</f>
        <v>0</v>
      </c>
      <c r="K12" s="65">
        <f>COUNTIF($K$14:$K49,3)</f>
        <v>0</v>
      </c>
      <c r="L12" s="66">
        <f>COUNTIF($L$14:$L49,3)</f>
        <v>3</v>
      </c>
    </row>
    <row r="13" spans="2:14" ht="6" customHeight="1" thickBot="1" x14ac:dyDescent="0.25"/>
    <row r="14" spans="2:14" ht="43.5" customHeight="1" thickBot="1" x14ac:dyDescent="0.25">
      <c r="B14" s="76" t="s">
        <v>80</v>
      </c>
      <c r="C14" s="79" t="s">
        <v>169</v>
      </c>
      <c r="D14" s="79" t="s">
        <v>112</v>
      </c>
      <c r="E14" s="34" t="s">
        <v>81</v>
      </c>
      <c r="F14" s="13" t="s">
        <v>219</v>
      </c>
      <c r="H14" s="45">
        <f>IF($F14="Yes",2,)</f>
        <v>2</v>
      </c>
      <c r="I14" s="46">
        <f>IF($F14="Yes",3,)</f>
        <v>3</v>
      </c>
      <c r="J14" s="46">
        <f>IF($F14="Yes",2,)</f>
        <v>2</v>
      </c>
      <c r="K14" s="46">
        <f>IF($F14="Yes",2,)</f>
        <v>2</v>
      </c>
      <c r="L14" s="47">
        <f>IF($F14="Yes",1,)</f>
        <v>1</v>
      </c>
    </row>
    <row r="15" spans="2:14" ht="43.5" customHeight="1" thickBot="1" x14ac:dyDescent="0.25">
      <c r="B15" s="77"/>
      <c r="C15" s="80"/>
      <c r="D15" s="80"/>
      <c r="E15" s="34" t="s">
        <v>82</v>
      </c>
      <c r="F15" s="13" t="s">
        <v>219</v>
      </c>
      <c r="H15" s="48">
        <f>IF($F15="Yes",2,)</f>
        <v>2</v>
      </c>
      <c r="I15" s="49">
        <f>IF($F15="Yes",2,)</f>
        <v>2</v>
      </c>
      <c r="J15" s="49">
        <f>IF($F15="Yes",2,)</f>
        <v>2</v>
      </c>
      <c r="K15" s="49">
        <f>IF($F15="Yes",2,)</f>
        <v>2</v>
      </c>
      <c r="L15" s="50">
        <f>IF($F15="Yes",1,)</f>
        <v>1</v>
      </c>
    </row>
    <row r="16" spans="2:14" ht="43.5" customHeight="1" thickBot="1" x14ac:dyDescent="0.25">
      <c r="B16" s="77"/>
      <c r="C16" s="80"/>
      <c r="D16" s="80"/>
      <c r="E16" s="34" t="s">
        <v>83</v>
      </c>
      <c r="F16" s="13" t="s">
        <v>219</v>
      </c>
      <c r="H16" s="48">
        <f>IF($F$16="Yes",2,)</f>
        <v>2</v>
      </c>
      <c r="I16" s="49">
        <f>IF($F$16="Yes",2,)</f>
        <v>2</v>
      </c>
      <c r="J16" s="49">
        <f>IF($F$16="Yes",2,)</f>
        <v>2</v>
      </c>
      <c r="K16" s="49">
        <f>IF($F$16="Yes",2,)</f>
        <v>2</v>
      </c>
      <c r="L16" s="50">
        <f>IF($F$16="Yes",3,)</f>
        <v>3</v>
      </c>
    </row>
    <row r="17" spans="2:12" ht="43.5" customHeight="1" thickBot="1" x14ac:dyDescent="0.25">
      <c r="B17" s="77"/>
      <c r="C17" s="80"/>
      <c r="D17" s="81"/>
      <c r="E17" s="34" t="s">
        <v>84</v>
      </c>
      <c r="F17" s="13" t="s">
        <v>219</v>
      </c>
      <c r="H17" s="51">
        <f>IF($F$17="Yes",2,)</f>
        <v>2</v>
      </c>
      <c r="I17" s="52">
        <f>IF($F$17="Yes",2,)</f>
        <v>2</v>
      </c>
      <c r="J17" s="52">
        <f>IF($F$17="Yes",2,)</f>
        <v>2</v>
      </c>
      <c r="K17" s="52">
        <f>IF($F$17="Yes",2,)</f>
        <v>2</v>
      </c>
      <c r="L17" s="53">
        <f>IF($F$17="Yes",3,)</f>
        <v>3</v>
      </c>
    </row>
    <row r="18" spans="2:12" ht="43.5" customHeight="1" thickBot="1" x14ac:dyDescent="0.25">
      <c r="B18" s="77"/>
      <c r="C18" s="80"/>
      <c r="D18" s="79" t="s">
        <v>113</v>
      </c>
      <c r="E18" s="34" t="s">
        <v>85</v>
      </c>
      <c r="F18" s="13" t="s">
        <v>219</v>
      </c>
      <c r="H18" s="45">
        <f>IF($F$18="Yes",3,)</f>
        <v>3</v>
      </c>
      <c r="I18" s="46">
        <f>IF($F$18="Yes",3,)</f>
        <v>3</v>
      </c>
      <c r="J18" s="46">
        <f>IF($F$18="Yes",2,)</f>
        <v>2</v>
      </c>
      <c r="K18" s="46">
        <f>IF($F$18="Yes",2,)</f>
        <v>2</v>
      </c>
      <c r="L18" s="47">
        <f>IF($F$18="Yes",1,)</f>
        <v>1</v>
      </c>
    </row>
    <row r="19" spans="2:12" ht="43.5" customHeight="1" thickBot="1" x14ac:dyDescent="0.25">
      <c r="B19" s="77"/>
      <c r="C19" s="80"/>
      <c r="D19" s="80"/>
      <c r="E19" s="34" t="s">
        <v>86</v>
      </c>
      <c r="F19" s="13" t="s">
        <v>219</v>
      </c>
      <c r="H19" s="48">
        <f>IF($F19="Yes",2,)</f>
        <v>2</v>
      </c>
      <c r="I19" s="49">
        <f>IF($F$19="Yes",3,)</f>
        <v>3</v>
      </c>
      <c r="J19" s="49">
        <f>IF($F19="Yes",2,)</f>
        <v>2</v>
      </c>
      <c r="K19" s="49">
        <f>IF($F$19="Yes",2,)</f>
        <v>2</v>
      </c>
      <c r="L19" s="50">
        <f>IF($F19="Yes",2,)</f>
        <v>2</v>
      </c>
    </row>
    <row r="20" spans="2:12" ht="43.5" customHeight="1" thickBot="1" x14ac:dyDescent="0.25">
      <c r="B20" s="78"/>
      <c r="C20" s="81"/>
      <c r="D20" s="81"/>
      <c r="E20" s="34" t="s">
        <v>87</v>
      </c>
      <c r="F20" s="13" t="s">
        <v>219</v>
      </c>
      <c r="H20" s="51">
        <f>IF($F20="Yes",2,)</f>
        <v>2</v>
      </c>
      <c r="I20" s="52">
        <f>IF($F$20="Yes",1,)</f>
        <v>1</v>
      </c>
      <c r="J20" s="52">
        <f>IF($F20="Yes",2,)</f>
        <v>2</v>
      </c>
      <c r="K20" s="52">
        <f>IF($F$20="Yes",2,)</f>
        <v>2</v>
      </c>
      <c r="L20" s="53">
        <f>IF($F$20="Yes",3,)</f>
        <v>3</v>
      </c>
    </row>
    <row r="21" spans="2:12" ht="6" customHeight="1" thickBot="1" x14ac:dyDescent="0.3">
      <c r="B21" s="23"/>
      <c r="C21" s="32"/>
      <c r="D21" s="33"/>
      <c r="E21" s="33"/>
      <c r="F21" s="13"/>
      <c r="H21" s="54"/>
      <c r="I21" s="54"/>
      <c r="J21" s="54"/>
      <c r="K21" s="54"/>
      <c r="L21" s="54"/>
    </row>
    <row r="22" spans="2:12" ht="43.5" customHeight="1" thickBot="1" x14ac:dyDescent="0.25">
      <c r="B22" s="76" t="s">
        <v>80</v>
      </c>
      <c r="C22" s="79" t="s">
        <v>170</v>
      </c>
      <c r="D22" s="82" t="s">
        <v>117</v>
      </c>
      <c r="E22" s="34" t="s">
        <v>88</v>
      </c>
      <c r="F22" s="13"/>
      <c r="H22" s="45">
        <f t="shared" ref="H22:L27" si="0">IF($F22="Yes",2,)</f>
        <v>0</v>
      </c>
      <c r="I22" s="46">
        <f t="shared" si="0"/>
        <v>0</v>
      </c>
      <c r="J22" s="46">
        <f t="shared" si="0"/>
        <v>0</v>
      </c>
      <c r="K22" s="46">
        <f t="shared" si="0"/>
        <v>0</v>
      </c>
      <c r="L22" s="47">
        <f>IF($F22="Yes",3,)</f>
        <v>0</v>
      </c>
    </row>
    <row r="23" spans="2:12" ht="43.5" customHeight="1" thickBot="1" x14ac:dyDescent="0.25">
      <c r="B23" s="85"/>
      <c r="C23" s="80"/>
      <c r="D23" s="83"/>
      <c r="E23" s="34" t="s">
        <v>89</v>
      </c>
      <c r="F23" s="13"/>
      <c r="H23" s="48">
        <f t="shared" si="0"/>
        <v>0</v>
      </c>
      <c r="I23" s="49">
        <f t="shared" si="0"/>
        <v>0</v>
      </c>
      <c r="J23" s="49">
        <f t="shared" si="0"/>
        <v>0</v>
      </c>
      <c r="K23" s="49">
        <f t="shared" si="0"/>
        <v>0</v>
      </c>
      <c r="L23" s="50">
        <f>IF($F23="Yes",2,)</f>
        <v>0</v>
      </c>
    </row>
    <row r="24" spans="2:12" ht="43.5" customHeight="1" thickBot="1" x14ac:dyDescent="0.25">
      <c r="B24" s="77"/>
      <c r="C24" s="80"/>
      <c r="D24" s="84"/>
      <c r="E24" s="34" t="s">
        <v>90</v>
      </c>
      <c r="F24" s="13"/>
      <c r="H24" s="51">
        <f t="shared" si="0"/>
        <v>0</v>
      </c>
      <c r="I24" s="52">
        <f t="shared" si="0"/>
        <v>0</v>
      </c>
      <c r="J24" s="52">
        <f t="shared" si="0"/>
        <v>0</v>
      </c>
      <c r="K24" s="52">
        <f t="shared" si="0"/>
        <v>0</v>
      </c>
      <c r="L24" s="53">
        <f>IF($F24="Yes",1,)</f>
        <v>0</v>
      </c>
    </row>
    <row r="25" spans="2:12" ht="43.5" customHeight="1" thickBot="1" x14ac:dyDescent="0.25">
      <c r="B25" s="77"/>
      <c r="C25" s="80"/>
      <c r="D25" s="82" t="s">
        <v>118</v>
      </c>
      <c r="E25" s="34" t="s">
        <v>91</v>
      </c>
      <c r="F25" s="13"/>
      <c r="H25" s="45">
        <f>IF($F25="Yes",2,)</f>
        <v>0</v>
      </c>
      <c r="I25" s="46">
        <f>IF($F25="Yes",1,)</f>
        <v>0</v>
      </c>
      <c r="J25" s="46">
        <f t="shared" si="0"/>
        <v>0</v>
      </c>
      <c r="K25" s="46">
        <f t="shared" si="0"/>
        <v>0</v>
      </c>
      <c r="L25" s="47">
        <f>IF($F25="Yes",3,)</f>
        <v>0</v>
      </c>
    </row>
    <row r="26" spans="2:12" ht="43.5" customHeight="1" thickBot="1" x14ac:dyDescent="0.25">
      <c r="B26" s="77"/>
      <c r="C26" s="80"/>
      <c r="D26" s="83"/>
      <c r="E26" s="34" t="s">
        <v>92</v>
      </c>
      <c r="F26" s="13"/>
      <c r="H26" s="48">
        <f>IF($F26="Yes",2,)</f>
        <v>0</v>
      </c>
      <c r="I26" s="49">
        <f t="shared" ref="I26" si="1">IF($F26="Yes",2,)</f>
        <v>0</v>
      </c>
      <c r="J26" s="49">
        <f t="shared" si="0"/>
        <v>0</v>
      </c>
      <c r="K26" s="49">
        <f t="shared" si="0"/>
        <v>0</v>
      </c>
      <c r="L26" s="50">
        <f t="shared" si="0"/>
        <v>0</v>
      </c>
    </row>
    <row r="27" spans="2:12" ht="43.5" customHeight="1" thickBot="1" x14ac:dyDescent="0.25">
      <c r="B27" s="78"/>
      <c r="C27" s="81"/>
      <c r="D27" s="84"/>
      <c r="E27" s="34" t="s">
        <v>93</v>
      </c>
      <c r="F27" s="13"/>
      <c r="H27" s="51">
        <f>IF($F27="Yes",2,)</f>
        <v>0</v>
      </c>
      <c r="I27" s="52">
        <f>IF($F27="Yes",3,)</f>
        <v>0</v>
      </c>
      <c r="J27" s="52">
        <f t="shared" si="0"/>
        <v>0</v>
      </c>
      <c r="K27" s="52">
        <f t="shared" si="0"/>
        <v>0</v>
      </c>
      <c r="L27" s="53">
        <f>IF($F27="Yes",1,)</f>
        <v>0</v>
      </c>
    </row>
    <row r="28" spans="2:12" ht="6" customHeight="1" thickBot="1" x14ac:dyDescent="0.3">
      <c r="B28" s="23"/>
      <c r="C28" s="32"/>
      <c r="D28" s="33"/>
      <c r="E28" s="33"/>
      <c r="F28" s="13"/>
      <c r="H28" s="54"/>
      <c r="I28" s="54"/>
      <c r="J28" s="54"/>
      <c r="K28" s="54"/>
      <c r="L28" s="54"/>
    </row>
    <row r="29" spans="2:12" ht="43.5" customHeight="1" thickBot="1" x14ac:dyDescent="0.25">
      <c r="B29" s="86" t="s">
        <v>80</v>
      </c>
      <c r="C29" s="82" t="s">
        <v>171</v>
      </c>
      <c r="D29" s="82" t="s">
        <v>121</v>
      </c>
      <c r="E29" s="34" t="s">
        <v>94</v>
      </c>
      <c r="F29" s="13"/>
      <c r="H29" s="45">
        <f>IF($F29="Yes",2,)</f>
        <v>0</v>
      </c>
      <c r="I29" s="46">
        <f>IF($F29="Yes",1,)</f>
        <v>0</v>
      </c>
      <c r="J29" s="46">
        <f t="shared" ref="J29:K29" si="2">IF($F29="Yes",2,)</f>
        <v>0</v>
      </c>
      <c r="K29" s="46">
        <f t="shared" si="2"/>
        <v>0</v>
      </c>
      <c r="L29" s="47">
        <f>IF($F29="Yes",1,)</f>
        <v>0</v>
      </c>
    </row>
    <row r="30" spans="2:12" ht="43.5" customHeight="1" thickBot="1" x14ac:dyDescent="0.25">
      <c r="B30" s="87"/>
      <c r="C30" s="83"/>
      <c r="D30" s="83"/>
      <c r="E30" s="34" t="s">
        <v>95</v>
      </c>
      <c r="F30" s="13"/>
      <c r="H30" s="48">
        <f t="shared" ref="H30:L45" si="3">IF($F30="Yes",2,)</f>
        <v>0</v>
      </c>
      <c r="I30" s="49">
        <f t="shared" si="3"/>
        <v>0</v>
      </c>
      <c r="J30" s="49">
        <f t="shared" si="3"/>
        <v>0</v>
      </c>
      <c r="K30" s="49">
        <f t="shared" si="3"/>
        <v>0</v>
      </c>
      <c r="L30" s="50">
        <f t="shared" si="3"/>
        <v>0</v>
      </c>
    </row>
    <row r="31" spans="2:12" ht="43.5" customHeight="1" thickBot="1" x14ac:dyDescent="0.25">
      <c r="B31" s="88"/>
      <c r="C31" s="83"/>
      <c r="D31" s="84"/>
      <c r="E31" s="34" t="s">
        <v>96</v>
      </c>
      <c r="F31" s="13"/>
      <c r="H31" s="51">
        <f t="shared" si="3"/>
        <v>0</v>
      </c>
      <c r="I31" s="52">
        <f t="shared" si="3"/>
        <v>0</v>
      </c>
      <c r="J31" s="52">
        <f t="shared" si="3"/>
        <v>0</v>
      </c>
      <c r="K31" s="52">
        <f t="shared" si="3"/>
        <v>0</v>
      </c>
      <c r="L31" s="53">
        <f t="shared" si="3"/>
        <v>0</v>
      </c>
    </row>
    <row r="32" spans="2:12" ht="43.5" customHeight="1" thickBot="1" x14ac:dyDescent="0.25">
      <c r="B32" s="88"/>
      <c r="C32" s="83"/>
      <c r="D32" s="82" t="s">
        <v>124</v>
      </c>
      <c r="E32" s="34" t="s">
        <v>97</v>
      </c>
      <c r="F32" s="13"/>
      <c r="H32" s="45">
        <f>IF($F32="Yes",3,)</f>
        <v>0</v>
      </c>
      <c r="I32" s="46">
        <f>IF($F32="Yes",3,)</f>
        <v>0</v>
      </c>
      <c r="J32" s="46">
        <f t="shared" si="3"/>
        <v>0</v>
      </c>
      <c r="K32" s="46">
        <f t="shared" si="3"/>
        <v>0</v>
      </c>
      <c r="L32" s="47">
        <f>IF($F32="Yes",1,)</f>
        <v>0</v>
      </c>
    </row>
    <row r="33" spans="2:12" ht="43.5" customHeight="1" thickBot="1" x14ac:dyDescent="0.25">
      <c r="B33" s="88"/>
      <c r="C33" s="83"/>
      <c r="D33" s="83"/>
      <c r="E33" s="34" t="s">
        <v>98</v>
      </c>
      <c r="F33" s="13"/>
      <c r="H33" s="48">
        <f t="shared" si="3"/>
        <v>0</v>
      </c>
      <c r="I33" s="49">
        <f>IF($F33="Yes",3,)</f>
        <v>0</v>
      </c>
      <c r="J33" s="49">
        <f t="shared" si="3"/>
        <v>0</v>
      </c>
      <c r="K33" s="49">
        <f t="shared" si="3"/>
        <v>0</v>
      </c>
      <c r="L33" s="50">
        <f>IF($F33="Yes",1,)</f>
        <v>0</v>
      </c>
    </row>
    <row r="34" spans="2:12" ht="43.5" customHeight="1" thickBot="1" x14ac:dyDescent="0.25">
      <c r="B34" s="88"/>
      <c r="C34" s="83"/>
      <c r="D34" s="84"/>
      <c r="E34" s="34" t="s">
        <v>99</v>
      </c>
      <c r="F34" s="13"/>
      <c r="H34" s="48">
        <f t="shared" si="3"/>
        <v>0</v>
      </c>
      <c r="I34" s="49">
        <f t="shared" si="3"/>
        <v>0</v>
      </c>
      <c r="J34" s="49">
        <f t="shared" si="3"/>
        <v>0</v>
      </c>
      <c r="K34" s="49">
        <f t="shared" si="3"/>
        <v>0</v>
      </c>
      <c r="L34" s="50">
        <f t="shared" si="3"/>
        <v>0</v>
      </c>
    </row>
    <row r="35" spans="2:12" ht="43.5" customHeight="1" thickBot="1" x14ac:dyDescent="0.25">
      <c r="B35" s="88"/>
      <c r="C35" s="83"/>
      <c r="D35" s="82" t="s">
        <v>127</v>
      </c>
      <c r="E35" s="34" t="s">
        <v>100</v>
      </c>
      <c r="F35" s="13"/>
      <c r="H35" s="51">
        <f t="shared" si="3"/>
        <v>0</v>
      </c>
      <c r="I35" s="52">
        <f>IF($F35="Yes",1,)</f>
        <v>0</v>
      </c>
      <c r="J35" s="52">
        <f t="shared" si="3"/>
        <v>0</v>
      </c>
      <c r="K35" s="52">
        <f>IF($F35="Yes",3,)</f>
        <v>0</v>
      </c>
      <c r="L35" s="53">
        <f>IF($F35="Yes",1,)</f>
        <v>0</v>
      </c>
    </row>
    <row r="36" spans="2:12" ht="43.5" customHeight="1" thickBot="1" x14ac:dyDescent="0.25">
      <c r="B36" s="88"/>
      <c r="C36" s="83"/>
      <c r="D36" s="83"/>
      <c r="E36" s="34" t="s">
        <v>101</v>
      </c>
      <c r="F36" s="13"/>
      <c r="H36" s="45">
        <f t="shared" si="3"/>
        <v>0</v>
      </c>
      <c r="I36" s="46">
        <f>IF($F36="Yes",2,)</f>
        <v>0</v>
      </c>
      <c r="J36" s="46">
        <f t="shared" si="3"/>
        <v>0</v>
      </c>
      <c r="K36" s="46">
        <f>IF($F36="Yes",2,)</f>
        <v>0</v>
      </c>
      <c r="L36" s="47">
        <f>IF($F36="Yes",2,)</f>
        <v>0</v>
      </c>
    </row>
    <row r="37" spans="2:12" ht="43.5" customHeight="1" thickBot="1" x14ac:dyDescent="0.25">
      <c r="B37" s="88"/>
      <c r="C37" s="83"/>
      <c r="D37" s="84"/>
      <c r="E37" s="34" t="s">
        <v>102</v>
      </c>
      <c r="F37" s="13"/>
      <c r="H37" s="48">
        <f t="shared" si="3"/>
        <v>0</v>
      </c>
      <c r="I37" s="49">
        <f t="shared" si="3"/>
        <v>0</v>
      </c>
      <c r="J37" s="49">
        <f t="shared" si="3"/>
        <v>0</v>
      </c>
      <c r="K37" s="49">
        <f>IF($F37="Yes",1,)</f>
        <v>0</v>
      </c>
      <c r="L37" s="50">
        <f t="shared" si="3"/>
        <v>0</v>
      </c>
    </row>
    <row r="38" spans="2:12" ht="43.5" customHeight="1" thickBot="1" x14ac:dyDescent="0.25">
      <c r="B38" s="88"/>
      <c r="C38" s="83"/>
      <c r="D38" s="82" t="s">
        <v>129</v>
      </c>
      <c r="E38" s="34" t="s">
        <v>103</v>
      </c>
      <c r="F38" s="13"/>
      <c r="H38" s="51">
        <f t="shared" si="3"/>
        <v>0</v>
      </c>
      <c r="I38" s="52">
        <f>IF($F38="Yes",1,)</f>
        <v>0</v>
      </c>
      <c r="J38" s="52">
        <f t="shared" si="3"/>
        <v>0</v>
      </c>
      <c r="K38" s="52">
        <f>IF($F38="Yes",2,)</f>
        <v>0</v>
      </c>
      <c r="L38" s="53">
        <f t="shared" si="3"/>
        <v>0</v>
      </c>
    </row>
    <row r="39" spans="2:12" ht="43.5" customHeight="1" thickBot="1" x14ac:dyDescent="0.25">
      <c r="B39" s="88"/>
      <c r="C39" s="84"/>
      <c r="D39" s="84"/>
      <c r="E39" s="34" t="s">
        <v>104</v>
      </c>
      <c r="F39" s="13"/>
      <c r="H39" s="45">
        <f t="shared" si="3"/>
        <v>0</v>
      </c>
      <c r="I39" s="46">
        <f>IF($F39="Yes",2,)</f>
        <v>0</v>
      </c>
      <c r="J39" s="46">
        <f t="shared" si="3"/>
        <v>0</v>
      </c>
      <c r="K39" s="46">
        <f>IF($F39="Yes",2,)</f>
        <v>0</v>
      </c>
      <c r="L39" s="47">
        <f t="shared" si="3"/>
        <v>0</v>
      </c>
    </row>
    <row r="40" spans="2:12" ht="6" customHeight="1" thickBot="1" x14ac:dyDescent="0.3">
      <c r="B40" s="23"/>
      <c r="C40" s="32"/>
      <c r="D40" s="33"/>
      <c r="E40" s="33"/>
      <c r="F40" s="13"/>
      <c r="H40" s="54"/>
      <c r="I40" s="54"/>
      <c r="J40" s="54"/>
      <c r="K40" s="54"/>
      <c r="L40" s="54"/>
    </row>
    <row r="41" spans="2:12" ht="43.5" customHeight="1" thickBot="1" x14ac:dyDescent="0.25">
      <c r="B41" s="89" t="s">
        <v>80</v>
      </c>
      <c r="C41" s="79" t="s">
        <v>172</v>
      </c>
      <c r="D41" s="82" t="s">
        <v>131</v>
      </c>
      <c r="E41" s="34" t="s">
        <v>105</v>
      </c>
      <c r="F41" s="13"/>
      <c r="H41" s="45">
        <f>IF($F41="Yes",1,)</f>
        <v>0</v>
      </c>
      <c r="I41" s="46">
        <f>IF($F41="Yes",1,)</f>
        <v>0</v>
      </c>
      <c r="J41" s="46">
        <f t="shared" si="3"/>
        <v>0</v>
      </c>
      <c r="K41" s="46">
        <f>IF($F41="Yes",3,)</f>
        <v>0</v>
      </c>
      <c r="L41" s="47">
        <f>IF($F41="Yes",3,)</f>
        <v>0</v>
      </c>
    </row>
    <row r="42" spans="2:12" ht="43.5" customHeight="1" thickBot="1" x14ac:dyDescent="0.25">
      <c r="B42" s="90"/>
      <c r="C42" s="80"/>
      <c r="D42" s="83"/>
      <c r="E42" s="34" t="s">
        <v>106</v>
      </c>
      <c r="F42" s="13"/>
      <c r="H42" s="48">
        <f>IF($F42="Yes",1,)</f>
        <v>0</v>
      </c>
      <c r="I42" s="49">
        <f>IF($F42="Yes",1,)</f>
        <v>0</v>
      </c>
      <c r="J42" s="49">
        <f t="shared" si="3"/>
        <v>0</v>
      </c>
      <c r="K42" s="49">
        <f>IF($F42="Yes",3,)</f>
        <v>0</v>
      </c>
      <c r="L42" s="50">
        <f>IF($F42="Yes",3,)</f>
        <v>0</v>
      </c>
    </row>
    <row r="43" spans="2:12" ht="43.5" customHeight="1" thickBot="1" x14ac:dyDescent="0.25">
      <c r="B43" s="90"/>
      <c r="C43" s="80"/>
      <c r="D43" s="84"/>
      <c r="E43" s="34" t="s">
        <v>107</v>
      </c>
      <c r="F43" s="13"/>
      <c r="H43" s="51">
        <f>IF($F43="Yes",3,)</f>
        <v>0</v>
      </c>
      <c r="I43" s="52">
        <f>IF($F43="Yes",3,)</f>
        <v>0</v>
      </c>
      <c r="J43" s="52">
        <f t="shared" si="3"/>
        <v>0</v>
      </c>
      <c r="K43" s="52">
        <f>IF($F43="Yes",1,)</f>
        <v>0</v>
      </c>
      <c r="L43" s="53">
        <f>IF($F43="Yes",1,)</f>
        <v>0</v>
      </c>
    </row>
    <row r="44" spans="2:12" ht="43.5" customHeight="1" thickBot="1" x14ac:dyDescent="0.25">
      <c r="B44" s="90"/>
      <c r="C44" s="80"/>
      <c r="D44" s="82" t="s">
        <v>173</v>
      </c>
      <c r="E44" s="34" t="s">
        <v>108</v>
      </c>
      <c r="F44" s="13"/>
      <c r="H44" s="45">
        <f>IF($F44="Yes",1,)</f>
        <v>0</v>
      </c>
      <c r="I44" s="46">
        <f t="shared" si="3"/>
        <v>0</v>
      </c>
      <c r="J44" s="46">
        <f t="shared" si="3"/>
        <v>0</v>
      </c>
      <c r="K44" s="46">
        <f>IF($F44="Yes",1,)</f>
        <v>0</v>
      </c>
      <c r="L44" s="47">
        <f>IF($F44="Yes",3,)</f>
        <v>0</v>
      </c>
    </row>
    <row r="45" spans="2:12" ht="43.5" customHeight="1" thickBot="1" x14ac:dyDescent="0.25">
      <c r="B45" s="90"/>
      <c r="C45" s="80"/>
      <c r="D45" s="83"/>
      <c r="E45" s="34" t="s">
        <v>109</v>
      </c>
      <c r="F45" s="13"/>
      <c r="H45" s="48">
        <f t="shared" ref="H45" si="4">IF($F45="Yes",1,)</f>
        <v>0</v>
      </c>
      <c r="I45" s="49">
        <f t="shared" si="3"/>
        <v>0</v>
      </c>
      <c r="J45" s="49">
        <f t="shared" si="3"/>
        <v>0</v>
      </c>
      <c r="K45" s="49">
        <f t="shared" ref="K45:K46" si="5">IF($F45="Yes",1,)</f>
        <v>0</v>
      </c>
      <c r="L45" s="50">
        <f t="shared" ref="H45:L49" si="6">IF($F45="Yes",3,)</f>
        <v>0</v>
      </c>
    </row>
    <row r="46" spans="2:12" ht="43.5" customHeight="1" thickBot="1" x14ac:dyDescent="0.25">
      <c r="B46" s="90"/>
      <c r="C46" s="80"/>
      <c r="D46" s="84"/>
      <c r="E46" s="34" t="s">
        <v>110</v>
      </c>
      <c r="F46" s="13"/>
      <c r="H46" s="51">
        <f>IF($F46="Yes",3,)</f>
        <v>0</v>
      </c>
      <c r="I46" s="52">
        <f t="shared" ref="I46:J46" si="7">IF($F46="Yes",2,)</f>
        <v>0</v>
      </c>
      <c r="J46" s="52">
        <f t="shared" si="7"/>
        <v>0</v>
      </c>
      <c r="K46" s="52">
        <f t="shared" si="5"/>
        <v>0</v>
      </c>
      <c r="L46" s="53">
        <f t="shared" si="6"/>
        <v>0</v>
      </c>
    </row>
    <row r="47" spans="2:12" ht="43.5" customHeight="1" thickBot="1" x14ac:dyDescent="0.25">
      <c r="B47" s="90"/>
      <c r="C47" s="80"/>
      <c r="D47" s="82" t="s">
        <v>174</v>
      </c>
      <c r="E47" s="34" t="s">
        <v>175</v>
      </c>
      <c r="F47" s="13"/>
      <c r="H47" s="45">
        <f t="shared" ref="H47:L49" si="8">IF($F47="Yes",1,)</f>
        <v>0</v>
      </c>
      <c r="I47" s="46">
        <f t="shared" si="8"/>
        <v>0</v>
      </c>
      <c r="J47" s="46">
        <f t="shared" si="6"/>
        <v>0</v>
      </c>
      <c r="K47" s="46">
        <f t="shared" si="6"/>
        <v>0</v>
      </c>
      <c r="L47" s="47">
        <f t="shared" si="6"/>
        <v>0</v>
      </c>
    </row>
    <row r="48" spans="2:12" ht="43.5" customHeight="1" thickBot="1" x14ac:dyDescent="0.25">
      <c r="B48" s="90"/>
      <c r="C48" s="80"/>
      <c r="D48" s="83"/>
      <c r="E48" s="34" t="s">
        <v>194</v>
      </c>
      <c r="F48" s="13"/>
      <c r="H48" s="48">
        <f t="shared" si="8"/>
        <v>0</v>
      </c>
      <c r="I48" s="49">
        <f t="shared" si="8"/>
        <v>0</v>
      </c>
      <c r="J48" s="49">
        <f t="shared" si="6"/>
        <v>0</v>
      </c>
      <c r="K48" s="49">
        <f t="shared" si="6"/>
        <v>0</v>
      </c>
      <c r="L48" s="50">
        <f t="shared" si="6"/>
        <v>0</v>
      </c>
    </row>
    <row r="49" spans="2:12" ht="43.5" customHeight="1" thickBot="1" x14ac:dyDescent="0.25">
      <c r="B49" s="91"/>
      <c r="C49" s="81"/>
      <c r="D49" s="84"/>
      <c r="E49" s="34" t="s">
        <v>111</v>
      </c>
      <c r="F49" s="13"/>
      <c r="H49" s="51">
        <f t="shared" si="6"/>
        <v>0</v>
      </c>
      <c r="I49" s="52">
        <f t="shared" si="6"/>
        <v>0</v>
      </c>
      <c r="J49" s="52">
        <f t="shared" si="8"/>
        <v>0</v>
      </c>
      <c r="K49" s="52">
        <f t="shared" si="8"/>
        <v>0</v>
      </c>
      <c r="L49" s="53">
        <f t="shared" si="8"/>
        <v>0</v>
      </c>
    </row>
    <row r="50" spans="2:12" ht="7.5" customHeight="1" x14ac:dyDescent="0.2">
      <c r="B50" s="25"/>
      <c r="C50" s="26"/>
      <c r="D50" s="27"/>
      <c r="E50" s="28"/>
      <c r="F50" s="29"/>
    </row>
    <row r="51" spans="2:12" ht="131.25" customHeight="1" x14ac:dyDescent="0.2">
      <c r="B51" s="25"/>
      <c r="C51" s="26"/>
      <c r="D51" s="27"/>
      <c r="E51" s="28"/>
      <c r="F51" s="29"/>
    </row>
    <row r="55" spans="2:12" x14ac:dyDescent="0.2">
      <c r="G55" s="2"/>
    </row>
  </sheetData>
  <sheetProtection algorithmName="SHA-512" hashValue="qxwRLuclsCt0lSN1Ydhevi76uqO/1/zh3pAq7MjL+4kzU8x7gRNs944I/Q0/m4lFVU4tnHehs2jZmJPi3sSrXg==" saltValue="AEuoilmMa01gLmxK39nQaw==" spinCount="100000" sheet="1" objects="1" scenarios="1" selectLockedCells="1"/>
  <mergeCells count="23">
    <mergeCell ref="B41:B49"/>
    <mergeCell ref="C41:C49"/>
    <mergeCell ref="D41:D43"/>
    <mergeCell ref="D44:D46"/>
    <mergeCell ref="D47:D49"/>
    <mergeCell ref="C29:C39"/>
    <mergeCell ref="D32:D34"/>
    <mergeCell ref="D35:D37"/>
    <mergeCell ref="D38:D39"/>
    <mergeCell ref="B22:B27"/>
    <mergeCell ref="C22:C27"/>
    <mergeCell ref="D22:D24"/>
    <mergeCell ref="D25:D27"/>
    <mergeCell ref="B29:B39"/>
    <mergeCell ref="D29:D31"/>
    <mergeCell ref="B9:B12"/>
    <mergeCell ref="C9:C12"/>
    <mergeCell ref="D9:E12"/>
    <mergeCell ref="F9:F12"/>
    <mergeCell ref="B14:B20"/>
    <mergeCell ref="C14:C20"/>
    <mergeCell ref="D14:D17"/>
    <mergeCell ref="D18:D20"/>
  </mergeCells>
  <conditionalFormatting sqref="F2:F9 F13 F50:F1048576">
    <cfRule type="cellIs" dxfId="13" priority="8" operator="equal">
      <formula>"No"</formula>
    </cfRule>
    <cfRule type="cellIs" dxfId="12" priority="9" operator="equal">
      <formula>"Yes"</formula>
    </cfRule>
  </conditionalFormatting>
  <conditionalFormatting sqref="F14:F49">
    <cfRule type="cellIs" dxfId="11" priority="1" operator="equal">
      <formula>"No"</formula>
    </cfRule>
    <cfRule type="cellIs" dxfId="10" priority="2" operator="equal">
      <formula>"Yes"</formula>
    </cfRule>
  </conditionalFormatting>
  <conditionalFormatting sqref="H14:L20 H22:L27 H29:L39 H41:L49">
    <cfRule type="cellIs" dxfId="9" priority="3" operator="equal">
      <formula>3</formula>
    </cfRule>
    <cfRule type="cellIs" dxfId="8" priority="4" operator="equal">
      <formula>2</formula>
    </cfRule>
    <cfRule type="cellIs" dxfId="7" priority="5" operator="equal">
      <formula>1</formula>
    </cfRule>
  </conditionalFormatting>
  <dataValidations count="2">
    <dataValidation type="list" allowBlank="1" showInputMessage="1" showErrorMessage="1" sqref="F50:F51" xr:uid="{D02EA542-7A47-4116-9226-A8E601DBCF81}">
      <formula1>"Yes, No"</formula1>
    </dataValidation>
    <dataValidation type="list" allowBlank="1" showInputMessage="1" showErrorMessage="1" prompt="Please select 'Yes' or 'No'" sqref="F14:F49" xr:uid="{CD3C6F4B-A112-48E1-AEAC-0A35DC04B5D6}">
      <formula1>"Yes, No"</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12492-A1E4-4D61-A7BF-2EF6CB51D8EC}">
  <sheetPr codeName="Sheet4"/>
  <dimension ref="B2:N120"/>
  <sheetViews>
    <sheetView zoomScale="85" zoomScaleNormal="85" workbookViewId="0">
      <selection activeCell="F14" sqref="F14"/>
    </sheetView>
  </sheetViews>
  <sheetFormatPr defaultRowHeight="12.75" x14ac:dyDescent="0.2"/>
  <cols>
    <col min="1" max="1" width="2" customWidth="1"/>
    <col min="2" max="2" width="10.5703125" style="4" customWidth="1"/>
    <col min="3" max="3" width="22.85546875" style="1" customWidth="1"/>
    <col min="4" max="4" width="6.42578125" customWidth="1"/>
    <col min="5" max="5" width="106.140625" customWidth="1"/>
    <col min="6" max="6" width="8.5703125" style="2"/>
    <col min="7" max="7" width="2" customWidth="1"/>
    <col min="8" max="12" width="10.5703125" style="3" customWidth="1"/>
    <col min="13" max="13" width="2.85546875" customWidth="1"/>
  </cols>
  <sheetData>
    <row r="2" spans="2:14" ht="59.25" customHeight="1" x14ac:dyDescent="0.2">
      <c r="B2" s="30" t="s">
        <v>177</v>
      </c>
    </row>
    <row r="3" spans="2:14" ht="81" customHeight="1" x14ac:dyDescent="0.2"/>
    <row r="6" spans="2:14" x14ac:dyDescent="0.2">
      <c r="E6" s="5"/>
      <c r="F6" s="6"/>
      <c r="G6" s="5"/>
      <c r="H6" s="7"/>
      <c r="I6" s="7"/>
      <c r="J6" s="7"/>
      <c r="K6" s="7"/>
      <c r="L6" s="7"/>
      <c r="M6" s="5"/>
      <c r="N6" s="5"/>
    </row>
    <row r="7" spans="2:14" x14ac:dyDescent="0.2">
      <c r="E7" s="5"/>
      <c r="F7" s="6"/>
      <c r="G7" s="5"/>
      <c r="H7" s="7"/>
      <c r="I7" s="7"/>
      <c r="J7" s="7"/>
      <c r="K7" s="7"/>
      <c r="L7" s="7"/>
      <c r="M7" s="5"/>
      <c r="N7" s="5"/>
    </row>
    <row r="8" spans="2:14" ht="12" customHeight="1" thickBot="1" x14ac:dyDescent="0.25">
      <c r="E8" s="5"/>
      <c r="F8" s="6"/>
      <c r="G8" s="5"/>
      <c r="H8" s="7"/>
      <c r="I8" s="7"/>
      <c r="J8" s="7"/>
      <c r="K8" s="7"/>
      <c r="L8" s="7"/>
      <c r="M8" s="5"/>
      <c r="N8" s="5"/>
    </row>
    <row r="9" spans="2:14" ht="39" customHeight="1" x14ac:dyDescent="0.2">
      <c r="B9" s="67" t="s">
        <v>5</v>
      </c>
      <c r="C9" s="70" t="s">
        <v>6</v>
      </c>
      <c r="D9" s="70" t="s">
        <v>7</v>
      </c>
      <c r="E9" s="70"/>
      <c r="F9" s="73" t="s">
        <v>8</v>
      </c>
      <c r="H9" s="8" t="s">
        <v>9</v>
      </c>
      <c r="I9" s="9" t="s">
        <v>10</v>
      </c>
      <c r="J9" s="9" t="s">
        <v>11</v>
      </c>
      <c r="K9" s="9" t="s">
        <v>12</v>
      </c>
      <c r="L9" s="9" t="s">
        <v>13</v>
      </c>
    </row>
    <row r="10" spans="2:14" ht="15" customHeight="1" x14ac:dyDescent="0.25">
      <c r="B10" s="68"/>
      <c r="C10" s="71"/>
      <c r="D10" s="71"/>
      <c r="E10" s="71"/>
      <c r="F10" s="74"/>
      <c r="H10" s="10">
        <f>COUNTIF($H$14:$H114,1)</f>
        <v>0</v>
      </c>
      <c r="I10" s="10">
        <f>COUNTIF($I$14:$I114,1)</f>
        <v>0</v>
      </c>
      <c r="J10" s="10">
        <f>COUNTIF($J$14:$J114,1)</f>
        <v>0</v>
      </c>
      <c r="K10" s="10">
        <f>COUNTIF($K$14:$K114,1)</f>
        <v>0</v>
      </c>
      <c r="L10" s="10">
        <f>COUNTIF($L$14:$L114,1)</f>
        <v>0</v>
      </c>
    </row>
    <row r="11" spans="2:14" ht="15" customHeight="1" x14ac:dyDescent="0.25">
      <c r="B11" s="68"/>
      <c r="C11" s="71"/>
      <c r="D11" s="71"/>
      <c r="E11" s="71"/>
      <c r="F11" s="74"/>
      <c r="H11" s="11">
        <f>COUNTIF($H$14:$H115,2)</f>
        <v>0</v>
      </c>
      <c r="I11" s="11">
        <f>COUNTIF($I$14:$I114,2)</f>
        <v>0</v>
      </c>
      <c r="J11" s="11">
        <f>COUNTIF($J$14:$J114,2)</f>
        <v>0</v>
      </c>
      <c r="K11" s="11">
        <f>COUNTIF($K$14:$K114,2)</f>
        <v>0</v>
      </c>
      <c r="L11" s="11">
        <f>COUNTIF($L$14:$L114,2)</f>
        <v>0</v>
      </c>
    </row>
    <row r="12" spans="2:14" ht="15" customHeight="1" thickBot="1" x14ac:dyDescent="0.3">
      <c r="B12" s="69"/>
      <c r="C12" s="72"/>
      <c r="D12" s="72"/>
      <c r="E12" s="72"/>
      <c r="F12" s="75"/>
      <c r="H12" s="12">
        <f>COUNTIF($H$14:$H117,3)</f>
        <v>0</v>
      </c>
      <c r="I12" s="12">
        <f>COUNTIF($I$14:$I114,3)</f>
        <v>0</v>
      </c>
      <c r="J12" s="12">
        <f>COUNTIF($J$14:$J114,3)</f>
        <v>0</v>
      </c>
      <c r="K12" s="12">
        <f>COUNTIF($K$14:$K114,3)</f>
        <v>0</v>
      </c>
      <c r="L12" s="12">
        <f>COUNTIF($L$14:$L114,3)</f>
        <v>0</v>
      </c>
    </row>
    <row r="13" spans="2:14" ht="6" customHeight="1" thickBot="1" x14ac:dyDescent="0.25"/>
    <row r="14" spans="2:14" ht="43.5" customHeight="1" thickBot="1" x14ac:dyDescent="0.25">
      <c r="B14" s="92" t="s">
        <v>14</v>
      </c>
      <c r="C14" s="82" t="s">
        <v>115</v>
      </c>
      <c r="D14" s="82" t="s">
        <v>112</v>
      </c>
      <c r="E14" s="34" t="s">
        <v>15</v>
      </c>
      <c r="F14" s="13"/>
      <c r="H14" s="14">
        <f>IF($F$14="Yes",1,)</f>
        <v>0</v>
      </c>
      <c r="I14" s="15">
        <f>IF($F$14="Yes",2,)</f>
        <v>0</v>
      </c>
      <c r="J14" s="15">
        <f>IF($F$14="Yes",3,)</f>
        <v>0</v>
      </c>
      <c r="K14" s="15">
        <f t="shared" ref="K14:L14" si="0">IF($F$14="Yes",2,)</f>
        <v>0</v>
      </c>
      <c r="L14" s="16">
        <f t="shared" si="0"/>
        <v>0</v>
      </c>
    </row>
    <row r="15" spans="2:14" ht="43.5" customHeight="1" thickBot="1" x14ac:dyDescent="0.25">
      <c r="B15" s="93"/>
      <c r="C15" s="83"/>
      <c r="D15" s="83"/>
      <c r="E15" s="34" t="s">
        <v>201</v>
      </c>
      <c r="F15" s="13"/>
      <c r="H15" s="17">
        <f>IF($F$15="Yes",3,)</f>
        <v>0</v>
      </c>
      <c r="I15" s="18">
        <f>IF($F$15="Yes",2,)</f>
        <v>0</v>
      </c>
      <c r="J15" s="18">
        <f>IF($F$15="Yes",3,)</f>
        <v>0</v>
      </c>
      <c r="K15" s="18">
        <f>IF($F$15="Yes",2,)</f>
        <v>0</v>
      </c>
      <c r="L15" s="19">
        <f>IF($F$15="Yes",2,)</f>
        <v>0</v>
      </c>
    </row>
    <row r="16" spans="2:14" ht="43.5" customHeight="1" thickBot="1" x14ac:dyDescent="0.25">
      <c r="B16" s="93"/>
      <c r="C16" s="83"/>
      <c r="D16" s="83"/>
      <c r="E16" s="34" t="s">
        <v>16</v>
      </c>
      <c r="F16" s="13"/>
      <c r="H16" s="17">
        <f>IF($F$16="Yes",3,)</f>
        <v>0</v>
      </c>
      <c r="I16" s="18">
        <f>IF($F$16="Yes",2,)</f>
        <v>0</v>
      </c>
      <c r="J16" s="18">
        <f>IF($F$16="Yes",2,)</f>
        <v>0</v>
      </c>
      <c r="K16" s="18">
        <f>IF($F$16="Yes",2,)</f>
        <v>0</v>
      </c>
      <c r="L16" s="19">
        <f>IF($F$16="Yes",2,)</f>
        <v>0</v>
      </c>
    </row>
    <row r="17" spans="2:12" ht="43.5" customHeight="1" thickBot="1" x14ac:dyDescent="0.25">
      <c r="B17" s="93"/>
      <c r="C17" s="83"/>
      <c r="D17" s="83"/>
      <c r="E17" s="34" t="s">
        <v>17</v>
      </c>
      <c r="F17" s="13"/>
      <c r="H17" s="17">
        <f>IF($F$17="Yes",3,)</f>
        <v>0</v>
      </c>
      <c r="I17" s="18">
        <f>IF($F$17="Yes",2,)</f>
        <v>0</v>
      </c>
      <c r="J17" s="18">
        <f>IF($F$17="Yes",2,)</f>
        <v>0</v>
      </c>
      <c r="K17" s="18">
        <f>IF($F$17="Yes",2,)</f>
        <v>0</v>
      </c>
      <c r="L17" s="19">
        <f>IF($F$17="Yes",2,)</f>
        <v>0</v>
      </c>
    </row>
    <row r="18" spans="2:12" ht="43.5" customHeight="1" thickBot="1" x14ac:dyDescent="0.25">
      <c r="B18" s="93"/>
      <c r="C18" s="83"/>
      <c r="D18" s="84"/>
      <c r="E18" s="34" t="s">
        <v>18</v>
      </c>
      <c r="F18" s="13"/>
      <c r="H18" s="20">
        <f>IF($F$18="Yes",3,)</f>
        <v>0</v>
      </c>
      <c r="I18" s="21">
        <f>IF($F$18="Yes",2,)</f>
        <v>0</v>
      </c>
      <c r="J18" s="21">
        <f>IF($F$18="Yes",2,)</f>
        <v>0</v>
      </c>
      <c r="K18" s="21">
        <f>IF($F$18="Yes",2,)</f>
        <v>0</v>
      </c>
      <c r="L18" s="22">
        <f>IF($F$18="Yes",2,)</f>
        <v>0</v>
      </c>
    </row>
    <row r="19" spans="2:12" ht="43.5" customHeight="1" thickBot="1" x14ac:dyDescent="0.25">
      <c r="B19" s="93"/>
      <c r="C19" s="83"/>
      <c r="D19" s="95" t="s">
        <v>113</v>
      </c>
      <c r="E19" s="34" t="s">
        <v>19</v>
      </c>
      <c r="F19" s="13"/>
      <c r="H19" s="14">
        <f>IF($F$19="Yes",2,)</f>
        <v>0</v>
      </c>
      <c r="I19" s="15">
        <f>IF($F$19="Yes",2,)</f>
        <v>0</v>
      </c>
      <c r="J19" s="15">
        <f>IF($F$19="Yes",2,)</f>
        <v>0</v>
      </c>
      <c r="K19" s="15">
        <f>IF($F$19="Yes",2,)</f>
        <v>0</v>
      </c>
      <c r="L19" s="16">
        <f>IF($F$19="Yes",2,)</f>
        <v>0</v>
      </c>
    </row>
    <row r="20" spans="2:12" ht="43.5" customHeight="1" thickBot="1" x14ac:dyDescent="0.25">
      <c r="B20" s="93"/>
      <c r="C20" s="83"/>
      <c r="D20" s="95"/>
      <c r="E20" s="34" t="s">
        <v>20</v>
      </c>
      <c r="F20" s="13"/>
      <c r="H20" s="20">
        <f>IF($F20="Yes",2,)</f>
        <v>0</v>
      </c>
      <c r="I20" s="21">
        <f>IF($F20="Yes",2,)</f>
        <v>0</v>
      </c>
      <c r="J20" s="21">
        <f>IF($F20="Yes",3,)</f>
        <v>0</v>
      </c>
      <c r="K20" s="21">
        <f>IF($F$20="Yes",2,)</f>
        <v>0</v>
      </c>
      <c r="L20" s="22">
        <f>IF($F20="Yes",3,)</f>
        <v>0</v>
      </c>
    </row>
    <row r="21" spans="2:12" ht="43.5" customHeight="1" thickBot="1" x14ac:dyDescent="0.25">
      <c r="B21" s="93"/>
      <c r="C21" s="83"/>
      <c r="D21" s="95" t="s">
        <v>114</v>
      </c>
      <c r="E21" s="34" t="s">
        <v>21</v>
      </c>
      <c r="F21" s="13"/>
      <c r="H21" s="14">
        <f>IF($F21="Yes",3,)</f>
        <v>0</v>
      </c>
      <c r="I21" s="15">
        <f t="shared" ref="I21:K21" si="1">IF($F21="Yes",3,)</f>
        <v>0</v>
      </c>
      <c r="J21" s="15">
        <f t="shared" si="1"/>
        <v>0</v>
      </c>
      <c r="K21" s="15">
        <f t="shared" si="1"/>
        <v>0</v>
      </c>
      <c r="L21" s="16">
        <f>IF($F21="Yes",1,)</f>
        <v>0</v>
      </c>
    </row>
    <row r="22" spans="2:12" ht="43.5" customHeight="1" thickBot="1" x14ac:dyDescent="0.25">
      <c r="B22" s="94"/>
      <c r="C22" s="84"/>
      <c r="D22" s="95"/>
      <c r="E22" s="34" t="s">
        <v>22</v>
      </c>
      <c r="F22" s="13"/>
      <c r="H22" s="20">
        <f>IF($F22="Yes",3,)</f>
        <v>0</v>
      </c>
      <c r="I22" s="21">
        <f>IF($F22="Yes",1,)</f>
        <v>0</v>
      </c>
      <c r="J22" s="21">
        <f>IF($F22="Yes",2,)</f>
        <v>0</v>
      </c>
      <c r="K22" s="21">
        <f>IF($F22="Yes",2,)</f>
        <v>0</v>
      </c>
      <c r="L22" s="22">
        <f>IF($F22="Yes",1,)</f>
        <v>0</v>
      </c>
    </row>
    <row r="23" spans="2:12" ht="6" customHeight="1" thickBot="1" x14ac:dyDescent="0.3">
      <c r="B23" s="23"/>
      <c r="C23" s="32"/>
      <c r="D23" s="33"/>
      <c r="E23" s="33"/>
      <c r="F23" s="13"/>
      <c r="H23" s="24"/>
      <c r="I23" s="24"/>
      <c r="J23" s="24"/>
      <c r="K23" s="24"/>
      <c r="L23" s="24"/>
    </row>
    <row r="24" spans="2:12" ht="43.5" customHeight="1" thickBot="1" x14ac:dyDescent="0.25">
      <c r="B24" s="92" t="s">
        <v>23</v>
      </c>
      <c r="C24" s="96" t="s">
        <v>116</v>
      </c>
      <c r="D24" s="82" t="s">
        <v>117</v>
      </c>
      <c r="E24" s="34" t="s">
        <v>24</v>
      </c>
      <c r="F24" s="13"/>
      <c r="H24" s="14">
        <f>IF($F24="Yes",2,)</f>
        <v>0</v>
      </c>
      <c r="I24" s="15">
        <f>IF($F24="Yes",1,)</f>
        <v>0</v>
      </c>
      <c r="J24" s="15">
        <f t="shared" ref="J24:J29" si="2">IF($F24="Yes",2,)</f>
        <v>0</v>
      </c>
      <c r="K24" s="15">
        <f>IF($F24="Yes",3,)</f>
        <v>0</v>
      </c>
      <c r="L24" s="16">
        <f>IF($F24="Yes",1,)</f>
        <v>0</v>
      </c>
    </row>
    <row r="25" spans="2:12" ht="43.5" customHeight="1" thickBot="1" x14ac:dyDescent="0.25">
      <c r="B25" s="93"/>
      <c r="C25" s="97"/>
      <c r="D25" s="84"/>
      <c r="E25" s="34" t="s">
        <v>25</v>
      </c>
      <c r="F25" s="13"/>
      <c r="H25" s="20">
        <f>IF($F25="Yes",2,)</f>
        <v>0</v>
      </c>
      <c r="I25" s="21">
        <f>IF($F25="Yes",2,)</f>
        <v>0</v>
      </c>
      <c r="J25" s="21">
        <f t="shared" si="2"/>
        <v>0</v>
      </c>
      <c r="K25" s="21">
        <f>IF($F$25="Yes",2,)</f>
        <v>0</v>
      </c>
      <c r="L25" s="22">
        <f>IF($F25="Yes",2,)</f>
        <v>0</v>
      </c>
    </row>
    <row r="26" spans="2:12" ht="43.5" customHeight="1" thickBot="1" x14ac:dyDescent="0.25">
      <c r="B26" s="93"/>
      <c r="C26" s="97"/>
      <c r="D26" s="82" t="s">
        <v>118</v>
      </c>
      <c r="E26" s="34" t="s">
        <v>202</v>
      </c>
      <c r="F26" s="13"/>
      <c r="H26" s="14">
        <f>IF($F26="Yes",2,)</f>
        <v>0</v>
      </c>
      <c r="I26" s="15">
        <f>IF($F26="Yes",1,)</f>
        <v>0</v>
      </c>
      <c r="J26" s="15">
        <f>IF($F26="Yes",1,)</f>
        <v>0</v>
      </c>
      <c r="K26" s="15">
        <f>IF($F$26="Yes",1,)</f>
        <v>0</v>
      </c>
      <c r="L26" s="36">
        <f>IF($F26="Yes",1,)</f>
        <v>0</v>
      </c>
    </row>
    <row r="27" spans="2:12" ht="43.5" customHeight="1" thickBot="1" x14ac:dyDescent="0.25">
      <c r="B27" s="93"/>
      <c r="C27" s="97"/>
      <c r="D27" s="84"/>
      <c r="E27" s="34" t="s">
        <v>203</v>
      </c>
      <c r="F27" s="13"/>
      <c r="H27" s="20">
        <f>IF($F27="Yes",2,)</f>
        <v>0</v>
      </c>
      <c r="I27" s="21">
        <f>IF($F27="Yes",2,)</f>
        <v>0</v>
      </c>
      <c r="J27" s="21">
        <f t="shared" si="2"/>
        <v>0</v>
      </c>
      <c r="K27" s="21">
        <f>IF($F$27="Yes",2,)</f>
        <v>0</v>
      </c>
      <c r="L27" s="22">
        <f>IF($F27="Yes",2,)</f>
        <v>0</v>
      </c>
    </row>
    <row r="28" spans="2:12" ht="43.5" customHeight="1" thickBot="1" x14ac:dyDescent="0.25">
      <c r="B28" s="93"/>
      <c r="C28" s="97"/>
      <c r="D28" s="82" t="s">
        <v>119</v>
      </c>
      <c r="E28" s="34" t="s">
        <v>26</v>
      </c>
      <c r="F28" s="13"/>
      <c r="H28" s="14">
        <f>IF($F28="Yes",3,)</f>
        <v>0</v>
      </c>
      <c r="I28" s="15">
        <f>IF($F28="Yes",1,)</f>
        <v>0</v>
      </c>
      <c r="J28" s="15">
        <f t="shared" si="2"/>
        <v>0</v>
      </c>
      <c r="K28" s="15">
        <f>IF($F28="Yes",2,)</f>
        <v>0</v>
      </c>
      <c r="L28" s="16">
        <f>IF($F28="Yes",1,)</f>
        <v>0</v>
      </c>
    </row>
    <row r="29" spans="2:12" ht="43.5" customHeight="1" thickBot="1" x14ac:dyDescent="0.25">
      <c r="B29" s="94"/>
      <c r="C29" s="98"/>
      <c r="D29" s="84"/>
      <c r="E29" s="34" t="s">
        <v>27</v>
      </c>
      <c r="F29" s="13"/>
      <c r="H29" s="20">
        <f>IF($F29="Yes",2,)</f>
        <v>0</v>
      </c>
      <c r="I29" s="21">
        <f>IF($F29="Yes",2,)</f>
        <v>0</v>
      </c>
      <c r="J29" s="21">
        <f t="shared" si="2"/>
        <v>0</v>
      </c>
      <c r="K29" s="21">
        <f>IF($F$29="Yes",2,)</f>
        <v>0</v>
      </c>
      <c r="L29" s="22">
        <f>IF($F29="Yes",2,)</f>
        <v>0</v>
      </c>
    </row>
    <row r="30" spans="2:12" ht="6" customHeight="1" thickBot="1" x14ac:dyDescent="0.3">
      <c r="B30" s="23"/>
      <c r="C30" s="32"/>
      <c r="D30" s="33"/>
      <c r="E30" s="33"/>
      <c r="F30" s="13"/>
      <c r="H30" s="24"/>
      <c r="I30" s="24"/>
      <c r="J30" s="24"/>
      <c r="K30" s="24"/>
      <c r="L30" s="24"/>
    </row>
    <row r="31" spans="2:12" ht="43.5" customHeight="1" thickBot="1" x14ac:dyDescent="0.25">
      <c r="B31" s="92" t="s">
        <v>14</v>
      </c>
      <c r="C31" s="79" t="s">
        <v>120</v>
      </c>
      <c r="D31" s="99" t="s">
        <v>121</v>
      </c>
      <c r="E31" s="34" t="s">
        <v>122</v>
      </c>
      <c r="F31" s="13"/>
      <c r="H31" s="14">
        <f>IF($F31="Yes",2,)</f>
        <v>0</v>
      </c>
      <c r="I31" s="15">
        <f>IF($F31="Yes",2,)</f>
        <v>0</v>
      </c>
      <c r="J31" s="15">
        <f>IF($F31="Yes",3,)</f>
        <v>0</v>
      </c>
      <c r="K31" s="15">
        <f>IF($F$31="Yes",2,)</f>
        <v>0</v>
      </c>
      <c r="L31" s="16">
        <f t="shared" ref="L31:L38" si="3">IF($F31="Yes",2,)</f>
        <v>0</v>
      </c>
    </row>
    <row r="32" spans="2:12" ht="43.5" customHeight="1" thickBot="1" x14ac:dyDescent="0.25">
      <c r="B32" s="93"/>
      <c r="C32" s="83"/>
      <c r="D32" s="99"/>
      <c r="E32" s="34" t="s">
        <v>123</v>
      </c>
      <c r="F32" s="13"/>
      <c r="H32" s="20">
        <f>IF($F32="Yes",2,)</f>
        <v>0</v>
      </c>
      <c r="I32" s="21">
        <f>IF($F32="Yes",2,)</f>
        <v>0</v>
      </c>
      <c r="J32" s="21">
        <f>IF($F32="Yes",2,)</f>
        <v>0</v>
      </c>
      <c r="K32" s="21">
        <f>IF($F$32="Yes",2,)</f>
        <v>0</v>
      </c>
      <c r="L32" s="22">
        <f t="shared" si="3"/>
        <v>0</v>
      </c>
    </row>
    <row r="33" spans="2:12" ht="43.5" customHeight="1" thickBot="1" x14ac:dyDescent="0.25">
      <c r="B33" s="93"/>
      <c r="C33" s="83"/>
      <c r="D33" s="95" t="s">
        <v>124</v>
      </c>
      <c r="E33" s="34" t="s">
        <v>125</v>
      </c>
      <c r="F33" s="13"/>
      <c r="H33" s="14">
        <f>IF($F33="Yes",3,)</f>
        <v>0</v>
      </c>
      <c r="I33" s="15">
        <f t="shared" ref="I33:I38" si="4">IF($F33="Yes",2,)</f>
        <v>0</v>
      </c>
      <c r="J33" s="15">
        <f>IF($F33="Yes",1,)</f>
        <v>0</v>
      </c>
      <c r="K33" s="15">
        <f>IF($F$33="Yes",2,)</f>
        <v>0</v>
      </c>
      <c r="L33" s="16">
        <f t="shared" si="3"/>
        <v>0</v>
      </c>
    </row>
    <row r="34" spans="2:12" ht="43.5" customHeight="1" thickBot="1" x14ac:dyDescent="0.25">
      <c r="B34" s="93"/>
      <c r="C34" s="83"/>
      <c r="D34" s="95"/>
      <c r="E34" s="34" t="s">
        <v>126</v>
      </c>
      <c r="F34" s="13"/>
      <c r="H34" s="20">
        <f>IF($F34="Yes",2,)</f>
        <v>0</v>
      </c>
      <c r="I34" s="21">
        <f t="shared" si="4"/>
        <v>0</v>
      </c>
      <c r="J34" s="21">
        <f>IF($F34="Yes",3,)</f>
        <v>0</v>
      </c>
      <c r="K34" s="21">
        <f>IF($F$34="Yes",2,)</f>
        <v>0</v>
      </c>
      <c r="L34" s="22">
        <f t="shared" si="3"/>
        <v>0</v>
      </c>
    </row>
    <row r="35" spans="2:12" ht="43.5" customHeight="1" thickBot="1" x14ac:dyDescent="0.25">
      <c r="B35" s="93"/>
      <c r="C35" s="83"/>
      <c r="D35" s="95" t="s">
        <v>127</v>
      </c>
      <c r="E35" s="34" t="s">
        <v>128</v>
      </c>
      <c r="F35" s="13"/>
      <c r="H35" s="14">
        <f>IF($F35="Yes",3,)</f>
        <v>0</v>
      </c>
      <c r="I35" s="15">
        <f t="shared" si="4"/>
        <v>0</v>
      </c>
      <c r="J35" s="15">
        <f>IF($F35="Yes",1,)</f>
        <v>0</v>
      </c>
      <c r="K35" s="15">
        <f>IF($F$35="Yes",2,)</f>
        <v>0</v>
      </c>
      <c r="L35" s="16">
        <f t="shared" si="3"/>
        <v>0</v>
      </c>
    </row>
    <row r="36" spans="2:12" ht="43.5" customHeight="1" thickBot="1" x14ac:dyDescent="0.25">
      <c r="B36" s="93"/>
      <c r="C36" s="83"/>
      <c r="D36" s="95"/>
      <c r="E36" s="34" t="s">
        <v>195</v>
      </c>
      <c r="F36" s="13"/>
      <c r="H36" s="20">
        <f>IF($F36="Yes",2,)</f>
        <v>0</v>
      </c>
      <c r="I36" s="21">
        <f t="shared" si="4"/>
        <v>0</v>
      </c>
      <c r="J36" s="21">
        <f>IF($F36="Yes",3,)</f>
        <v>0</v>
      </c>
      <c r="K36" s="21">
        <f>IF($F$36="Yes",2,)</f>
        <v>0</v>
      </c>
      <c r="L36" s="22">
        <f t="shared" si="3"/>
        <v>0</v>
      </c>
    </row>
    <row r="37" spans="2:12" ht="43.5" customHeight="1" thickBot="1" x14ac:dyDescent="0.25">
      <c r="B37" s="93"/>
      <c r="C37" s="83"/>
      <c r="D37" s="95" t="s">
        <v>129</v>
      </c>
      <c r="E37" s="34" t="s">
        <v>28</v>
      </c>
      <c r="F37" s="13"/>
      <c r="H37" s="14">
        <f>IF($F37="Yes",3,)</f>
        <v>0</v>
      </c>
      <c r="I37" s="15">
        <f t="shared" si="4"/>
        <v>0</v>
      </c>
      <c r="J37" s="15">
        <f>IF($F37="Yes",1,)</f>
        <v>0</v>
      </c>
      <c r="K37" s="15">
        <f>IF($F$37="Yes",2,)</f>
        <v>0</v>
      </c>
      <c r="L37" s="16">
        <f t="shared" si="3"/>
        <v>0</v>
      </c>
    </row>
    <row r="38" spans="2:12" ht="43.5" customHeight="1" thickBot="1" x14ac:dyDescent="0.25">
      <c r="B38" s="94"/>
      <c r="C38" s="84"/>
      <c r="D38" s="95"/>
      <c r="E38" s="34" t="s">
        <v>29</v>
      </c>
      <c r="F38" s="13"/>
      <c r="H38" s="20">
        <f>IF($F38="Yes",2,)</f>
        <v>0</v>
      </c>
      <c r="I38" s="21">
        <f t="shared" si="4"/>
        <v>0</v>
      </c>
      <c r="J38" s="21">
        <f>IF($F38="Yes",3,)</f>
        <v>0</v>
      </c>
      <c r="K38" s="21">
        <f>IF($F$38="Yes",2,)</f>
        <v>0</v>
      </c>
      <c r="L38" s="22">
        <f t="shared" si="3"/>
        <v>0</v>
      </c>
    </row>
    <row r="39" spans="2:12" ht="6" customHeight="1" thickBot="1" x14ac:dyDescent="0.3">
      <c r="B39" s="23"/>
      <c r="C39" s="32"/>
      <c r="D39" s="33"/>
      <c r="E39" s="33"/>
      <c r="F39" s="13"/>
      <c r="H39" s="24"/>
      <c r="I39" s="24"/>
      <c r="J39" s="24"/>
      <c r="K39" s="24"/>
      <c r="L39" s="24"/>
    </row>
    <row r="40" spans="2:12" ht="43.5" customHeight="1" thickBot="1" x14ac:dyDescent="0.25">
      <c r="B40" s="92" t="s">
        <v>14</v>
      </c>
      <c r="C40" s="79" t="s">
        <v>130</v>
      </c>
      <c r="D40" s="95" t="s">
        <v>131</v>
      </c>
      <c r="E40" s="34" t="s">
        <v>132</v>
      </c>
      <c r="F40" s="13"/>
      <c r="H40" s="14">
        <f>IF($F40="Yes",3,)</f>
        <v>0</v>
      </c>
      <c r="I40" s="15">
        <f>IF($F40="Yes",2,)</f>
        <v>0</v>
      </c>
      <c r="J40" s="15">
        <f>IF($F40="Yes",1,)</f>
        <v>0</v>
      </c>
      <c r="K40" s="15">
        <f>IF($F$40="Yes",2,)</f>
        <v>0</v>
      </c>
      <c r="L40" s="16">
        <f>IF($F40="Yes",2,)</f>
        <v>0</v>
      </c>
    </row>
    <row r="41" spans="2:12" ht="43.5" customHeight="1" thickBot="1" x14ac:dyDescent="0.25">
      <c r="B41" s="93"/>
      <c r="C41" s="80"/>
      <c r="D41" s="95"/>
      <c r="E41" s="34" t="s">
        <v>133</v>
      </c>
      <c r="F41" s="13"/>
      <c r="H41" s="17">
        <f t="shared" ref="H41:I43" si="5">IF($F41="Yes",2,)</f>
        <v>0</v>
      </c>
      <c r="I41" s="18">
        <f t="shared" si="5"/>
        <v>0</v>
      </c>
      <c r="J41" s="18">
        <f t="shared" ref="H41:L60" si="6">IF($F41="Yes",1,)</f>
        <v>0</v>
      </c>
      <c r="K41" s="18">
        <f>IF($F41="Yes",2,)</f>
        <v>0</v>
      </c>
      <c r="L41" s="19">
        <f t="shared" ref="L41:L43" si="7">IF($F41="Yes",2,)</f>
        <v>0</v>
      </c>
    </row>
    <row r="42" spans="2:12" ht="43.5" customHeight="1" thickBot="1" x14ac:dyDescent="0.25">
      <c r="B42" s="93"/>
      <c r="C42" s="80"/>
      <c r="D42" s="95"/>
      <c r="E42" s="34" t="s">
        <v>134</v>
      </c>
      <c r="F42" s="13"/>
      <c r="H42" s="17">
        <f t="shared" si="5"/>
        <v>0</v>
      </c>
      <c r="I42" s="18">
        <f t="shared" si="5"/>
        <v>0</v>
      </c>
      <c r="J42" s="18">
        <f t="shared" ref="H42:J52" si="8">IF($F42="Yes",3,)</f>
        <v>0</v>
      </c>
      <c r="K42" s="18">
        <f>IF($F$42="Yes",2,)</f>
        <v>0</v>
      </c>
      <c r="L42" s="19">
        <f t="shared" si="7"/>
        <v>0</v>
      </c>
    </row>
    <row r="43" spans="2:12" ht="43.5" customHeight="1" thickBot="1" x14ac:dyDescent="0.25">
      <c r="B43" s="94"/>
      <c r="C43" s="81"/>
      <c r="D43" s="95"/>
      <c r="E43" s="34" t="s">
        <v>135</v>
      </c>
      <c r="F43" s="13"/>
      <c r="H43" s="20">
        <f t="shared" si="5"/>
        <v>0</v>
      </c>
      <c r="I43" s="21">
        <f t="shared" si="5"/>
        <v>0</v>
      </c>
      <c r="J43" s="21">
        <f t="shared" si="8"/>
        <v>0</v>
      </c>
      <c r="K43" s="21">
        <f>IF($F$43="Yes",2,)</f>
        <v>0</v>
      </c>
      <c r="L43" s="22">
        <f t="shared" si="7"/>
        <v>0</v>
      </c>
    </row>
    <row r="44" spans="2:12" ht="6" customHeight="1" thickBot="1" x14ac:dyDescent="0.3">
      <c r="B44" s="23"/>
      <c r="C44" s="32"/>
      <c r="D44" s="33"/>
      <c r="E44" s="33"/>
      <c r="F44" s="13"/>
      <c r="H44" s="24"/>
      <c r="I44" s="24"/>
      <c r="J44" s="24"/>
      <c r="K44" s="24"/>
      <c r="L44" s="24"/>
    </row>
    <row r="45" spans="2:12" ht="43.5" customHeight="1" thickBot="1" x14ac:dyDescent="0.25">
      <c r="B45" s="92" t="s">
        <v>23</v>
      </c>
      <c r="C45" s="79" t="s">
        <v>136</v>
      </c>
      <c r="D45" s="95" t="s">
        <v>137</v>
      </c>
      <c r="E45" s="34" t="s">
        <v>30</v>
      </c>
      <c r="F45" s="13"/>
      <c r="H45" s="14">
        <f t="shared" si="8"/>
        <v>0</v>
      </c>
      <c r="I45" s="15">
        <f t="shared" si="6"/>
        <v>0</v>
      </c>
      <c r="J45" s="15">
        <f t="shared" ref="J45:J54" si="9">IF($F45="Yes",2,)</f>
        <v>0</v>
      </c>
      <c r="K45" s="15">
        <f>IF($F$45="Yes",2,)</f>
        <v>0</v>
      </c>
      <c r="L45" s="16">
        <f t="shared" si="6"/>
        <v>0</v>
      </c>
    </row>
    <row r="46" spans="2:12" ht="43.5" customHeight="1" thickBot="1" x14ac:dyDescent="0.25">
      <c r="B46" s="93"/>
      <c r="C46" s="80"/>
      <c r="D46" s="95"/>
      <c r="E46" s="34" t="s">
        <v>31</v>
      </c>
      <c r="F46" s="13"/>
      <c r="H46" s="17">
        <f t="shared" si="8"/>
        <v>0</v>
      </c>
      <c r="I46" s="18">
        <f t="shared" si="6"/>
        <v>0</v>
      </c>
      <c r="J46" s="18">
        <f t="shared" si="9"/>
        <v>0</v>
      </c>
      <c r="K46" s="18">
        <f>IF($F$46="Yes",2,)</f>
        <v>0</v>
      </c>
      <c r="L46" s="19">
        <f t="shared" si="6"/>
        <v>0</v>
      </c>
    </row>
    <row r="47" spans="2:12" ht="43.5" customHeight="1" thickBot="1" x14ac:dyDescent="0.25">
      <c r="B47" s="93"/>
      <c r="C47" s="80"/>
      <c r="D47" s="95"/>
      <c r="E47" s="34" t="s">
        <v>32</v>
      </c>
      <c r="F47" s="13"/>
      <c r="H47" s="20">
        <f>IF($F47="Yes",2,)</f>
        <v>0</v>
      </c>
      <c r="I47" s="21">
        <f t="shared" si="8"/>
        <v>0</v>
      </c>
      <c r="J47" s="21">
        <f t="shared" si="9"/>
        <v>0</v>
      </c>
      <c r="K47" s="21">
        <f>IF($F$47="Yes",2,)</f>
        <v>0</v>
      </c>
      <c r="L47" s="22">
        <f t="shared" ref="L47:L53" si="10">IF($F47="Yes",2,)</f>
        <v>0</v>
      </c>
    </row>
    <row r="48" spans="2:12" ht="43.5" customHeight="1" thickBot="1" x14ac:dyDescent="0.25">
      <c r="B48" s="93"/>
      <c r="C48" s="80"/>
      <c r="D48" s="95" t="s">
        <v>138</v>
      </c>
      <c r="E48" s="34" t="s">
        <v>33</v>
      </c>
      <c r="F48" s="13"/>
      <c r="H48" s="14">
        <f t="shared" si="8"/>
        <v>0</v>
      </c>
      <c r="I48" s="15">
        <f t="shared" si="6"/>
        <v>0</v>
      </c>
      <c r="J48" s="15">
        <f t="shared" si="9"/>
        <v>0</v>
      </c>
      <c r="K48" s="15">
        <f>IF($F$48="Yes",2,)</f>
        <v>0</v>
      </c>
      <c r="L48" s="16">
        <f t="shared" si="10"/>
        <v>0</v>
      </c>
    </row>
    <row r="49" spans="2:12" ht="43.5" customHeight="1" thickBot="1" x14ac:dyDescent="0.25">
      <c r="B49" s="93"/>
      <c r="C49" s="80"/>
      <c r="D49" s="95"/>
      <c r="E49" s="34" t="s">
        <v>34</v>
      </c>
      <c r="F49" s="13"/>
      <c r="H49" s="17">
        <f t="shared" si="8"/>
        <v>0</v>
      </c>
      <c r="I49" s="18">
        <f t="shared" si="6"/>
        <v>0</v>
      </c>
      <c r="J49" s="18">
        <f t="shared" si="9"/>
        <v>0</v>
      </c>
      <c r="K49" s="18">
        <f>IF($F$49="Yes",2,)</f>
        <v>0</v>
      </c>
      <c r="L49" s="19">
        <f t="shared" si="10"/>
        <v>0</v>
      </c>
    </row>
    <row r="50" spans="2:12" ht="43.5" customHeight="1" thickBot="1" x14ac:dyDescent="0.25">
      <c r="B50" s="93"/>
      <c r="C50" s="80"/>
      <c r="D50" s="95"/>
      <c r="E50" s="34" t="s">
        <v>35</v>
      </c>
      <c r="F50" s="13"/>
      <c r="H50" s="20">
        <f t="shared" si="6"/>
        <v>0</v>
      </c>
      <c r="I50" s="21">
        <f>IF($F50="Yes",2,)</f>
        <v>0</v>
      </c>
      <c r="J50" s="21">
        <f t="shared" si="9"/>
        <v>0</v>
      </c>
      <c r="K50" s="21">
        <f>IF($F$50="Yes",2,)</f>
        <v>0</v>
      </c>
      <c r="L50" s="22">
        <f t="shared" si="10"/>
        <v>0</v>
      </c>
    </row>
    <row r="51" spans="2:12" ht="43.5" customHeight="1" thickBot="1" x14ac:dyDescent="0.25">
      <c r="B51" s="93"/>
      <c r="C51" s="80"/>
      <c r="D51" s="95" t="s">
        <v>139</v>
      </c>
      <c r="E51" s="34" t="s">
        <v>36</v>
      </c>
      <c r="F51" s="13"/>
      <c r="H51" s="14">
        <f t="shared" si="8"/>
        <v>0</v>
      </c>
      <c r="I51" s="15">
        <f t="shared" si="6"/>
        <v>0</v>
      </c>
      <c r="J51" s="15">
        <f t="shared" si="9"/>
        <v>0</v>
      </c>
      <c r="K51" s="15">
        <f>IF($F$51="Yes",2,)</f>
        <v>0</v>
      </c>
      <c r="L51" s="16">
        <f t="shared" si="10"/>
        <v>0</v>
      </c>
    </row>
    <row r="52" spans="2:12" ht="43.5" customHeight="1" thickBot="1" x14ac:dyDescent="0.25">
      <c r="B52" s="93"/>
      <c r="C52" s="80"/>
      <c r="D52" s="95"/>
      <c r="E52" s="34" t="s">
        <v>37</v>
      </c>
      <c r="F52" s="13"/>
      <c r="H52" s="17">
        <f t="shared" si="8"/>
        <v>0</v>
      </c>
      <c r="I52" s="18">
        <f t="shared" si="6"/>
        <v>0</v>
      </c>
      <c r="J52" s="18">
        <f t="shared" si="9"/>
        <v>0</v>
      </c>
      <c r="K52" s="18">
        <f>IF($F$52="Yes",2,)</f>
        <v>0</v>
      </c>
      <c r="L52" s="19">
        <f t="shared" si="10"/>
        <v>0</v>
      </c>
    </row>
    <row r="53" spans="2:12" ht="43.5" customHeight="1" thickBot="1" x14ac:dyDescent="0.25">
      <c r="B53" s="93"/>
      <c r="C53" s="80"/>
      <c r="D53" s="95"/>
      <c r="E53" s="34" t="s">
        <v>38</v>
      </c>
      <c r="F53" s="13"/>
      <c r="H53" s="17">
        <f>IF($F53="Yes",2,)</f>
        <v>0</v>
      </c>
      <c r="I53" s="18">
        <f>IF($F53="Yes",2,)</f>
        <v>0</v>
      </c>
      <c r="J53" s="18">
        <f t="shared" si="9"/>
        <v>0</v>
      </c>
      <c r="K53" s="18">
        <f>IF($F$53="Yes",2,)</f>
        <v>0</v>
      </c>
      <c r="L53" s="19">
        <f t="shared" si="10"/>
        <v>0</v>
      </c>
    </row>
    <row r="54" spans="2:12" ht="43.5" customHeight="1" thickBot="1" x14ac:dyDescent="0.25">
      <c r="B54" s="94"/>
      <c r="C54" s="81"/>
      <c r="D54" s="95"/>
      <c r="E54" s="34" t="s">
        <v>39</v>
      </c>
      <c r="F54" s="13"/>
      <c r="H54" s="20">
        <f>IF($F54="Yes",2,)</f>
        <v>0</v>
      </c>
      <c r="I54" s="21">
        <f>IF($F54="Yes",2,)</f>
        <v>0</v>
      </c>
      <c r="J54" s="21">
        <f t="shared" si="9"/>
        <v>0</v>
      </c>
      <c r="K54" s="21">
        <f>IF($F$54="Yes",2,)</f>
        <v>0</v>
      </c>
      <c r="L54" s="22">
        <f>IF($F54="Yes",1,)</f>
        <v>0</v>
      </c>
    </row>
    <row r="55" spans="2:12" ht="6" customHeight="1" thickBot="1" x14ac:dyDescent="0.3">
      <c r="B55" s="23"/>
      <c r="C55" s="32"/>
      <c r="D55" s="33"/>
      <c r="E55" s="33"/>
      <c r="F55" s="13"/>
      <c r="H55" s="24"/>
      <c r="I55" s="24"/>
      <c r="J55" s="24"/>
      <c r="K55" s="24"/>
      <c r="L55" s="24"/>
    </row>
    <row r="56" spans="2:12" ht="43.5" customHeight="1" thickBot="1" x14ac:dyDescent="0.25">
      <c r="B56" s="92" t="s">
        <v>23</v>
      </c>
      <c r="C56" s="82" t="s">
        <v>140</v>
      </c>
      <c r="D56" s="95" t="s">
        <v>141</v>
      </c>
      <c r="E56" s="34" t="s">
        <v>40</v>
      </c>
      <c r="F56" s="13"/>
      <c r="H56" s="14">
        <f t="shared" ref="H56:H61" si="11">IF($F56="Yes",3,)</f>
        <v>0</v>
      </c>
      <c r="I56" s="15">
        <f t="shared" si="6"/>
        <v>0</v>
      </c>
      <c r="J56" s="15">
        <f t="shared" ref="J56:J61" si="12">IF($F56="Yes",2,)</f>
        <v>0</v>
      </c>
      <c r="K56" s="15">
        <f>IF($F$56="Yes",2,)</f>
        <v>0</v>
      </c>
      <c r="L56" s="16">
        <f t="shared" ref="L56:L61" si="13">IF($F56="Yes",2,)</f>
        <v>0</v>
      </c>
    </row>
    <row r="57" spans="2:12" ht="43.5" customHeight="1" thickBot="1" x14ac:dyDescent="0.25">
      <c r="B57" s="93"/>
      <c r="C57" s="83"/>
      <c r="D57" s="95"/>
      <c r="E57" s="34" t="s">
        <v>41</v>
      </c>
      <c r="F57" s="13"/>
      <c r="H57" s="17">
        <f>IF($F57="Yes",3,)</f>
        <v>0</v>
      </c>
      <c r="I57" s="18">
        <f>IF($F57="Yes",1,)</f>
        <v>0</v>
      </c>
      <c r="J57" s="18">
        <f t="shared" si="12"/>
        <v>0</v>
      </c>
      <c r="K57" s="18">
        <f>IF($F$57="Yes",2,)</f>
        <v>0</v>
      </c>
      <c r="L57" s="19">
        <f t="shared" si="13"/>
        <v>0</v>
      </c>
    </row>
    <row r="58" spans="2:12" ht="43.5" customHeight="1" thickBot="1" x14ac:dyDescent="0.25">
      <c r="B58" s="93"/>
      <c r="C58" s="83"/>
      <c r="D58" s="95"/>
      <c r="E58" s="34" t="s">
        <v>42</v>
      </c>
      <c r="F58" s="13"/>
      <c r="H58" s="17">
        <f>IF($F58="Yes",1,)</f>
        <v>0</v>
      </c>
      <c r="I58" s="18">
        <f>IF($F58="Yes",3,)</f>
        <v>0</v>
      </c>
      <c r="J58" s="18">
        <f t="shared" si="12"/>
        <v>0</v>
      </c>
      <c r="K58" s="18">
        <f>IF($F$58="Yes",2,)</f>
        <v>0</v>
      </c>
      <c r="L58" s="19">
        <f t="shared" si="13"/>
        <v>0</v>
      </c>
    </row>
    <row r="59" spans="2:12" ht="43.5" customHeight="1" thickBot="1" x14ac:dyDescent="0.25">
      <c r="B59" s="93"/>
      <c r="C59" s="83"/>
      <c r="D59" s="95"/>
      <c r="E59" s="34" t="s">
        <v>43</v>
      </c>
      <c r="F59" s="13"/>
      <c r="H59" s="20">
        <f>IF($F59="Yes",1,)</f>
        <v>0</v>
      </c>
      <c r="I59" s="21">
        <f>IF($F59="Yes",3,)</f>
        <v>0</v>
      </c>
      <c r="J59" s="21">
        <f t="shared" si="12"/>
        <v>0</v>
      </c>
      <c r="K59" s="21">
        <f>IF($F$59="Yes",2,)</f>
        <v>0</v>
      </c>
      <c r="L59" s="22">
        <f t="shared" si="13"/>
        <v>0</v>
      </c>
    </row>
    <row r="60" spans="2:12" ht="43.5" customHeight="1" thickBot="1" x14ac:dyDescent="0.25">
      <c r="B60" s="93"/>
      <c r="C60" s="83"/>
      <c r="D60" s="95" t="s">
        <v>142</v>
      </c>
      <c r="E60" s="34" t="s">
        <v>44</v>
      </c>
      <c r="F60" s="13"/>
      <c r="H60" s="14">
        <f t="shared" si="11"/>
        <v>0</v>
      </c>
      <c r="I60" s="15">
        <f t="shared" si="6"/>
        <v>0</v>
      </c>
      <c r="J60" s="15">
        <f t="shared" si="12"/>
        <v>0</v>
      </c>
      <c r="K60" s="15">
        <f>IF($F$60="Yes",2,)</f>
        <v>0</v>
      </c>
      <c r="L60" s="16">
        <f t="shared" si="13"/>
        <v>0</v>
      </c>
    </row>
    <row r="61" spans="2:12" ht="43.5" customHeight="1" thickBot="1" x14ac:dyDescent="0.25">
      <c r="B61" s="93"/>
      <c r="C61" s="83"/>
      <c r="D61" s="95"/>
      <c r="E61" s="34" t="s">
        <v>45</v>
      </c>
      <c r="F61" s="13"/>
      <c r="H61" s="17">
        <f t="shared" si="11"/>
        <v>0</v>
      </c>
      <c r="I61" s="18">
        <f t="shared" ref="I61" si="14">IF($F61="Yes",1,)</f>
        <v>0</v>
      </c>
      <c r="J61" s="18">
        <f t="shared" si="12"/>
        <v>0</v>
      </c>
      <c r="K61" s="18">
        <f>IF($F$61="Yes",2,)</f>
        <v>0</v>
      </c>
      <c r="L61" s="19">
        <f t="shared" si="13"/>
        <v>0</v>
      </c>
    </row>
    <row r="62" spans="2:12" ht="43.5" customHeight="1" thickBot="1" x14ac:dyDescent="0.25">
      <c r="B62" s="93"/>
      <c r="C62" s="83"/>
      <c r="D62" s="95"/>
      <c r="E62" s="34" t="s">
        <v>46</v>
      </c>
      <c r="F62" s="13"/>
      <c r="H62" s="17">
        <f t="shared" ref="H62:L82" si="15">IF($F62="Yes",2,)</f>
        <v>0</v>
      </c>
      <c r="I62" s="18">
        <f t="shared" si="15"/>
        <v>0</v>
      </c>
      <c r="J62" s="18">
        <f t="shared" si="15"/>
        <v>0</v>
      </c>
      <c r="K62" s="18">
        <f>IF($F$62="Yes",2,)</f>
        <v>0</v>
      </c>
      <c r="L62" s="19">
        <f t="shared" si="15"/>
        <v>0</v>
      </c>
    </row>
    <row r="63" spans="2:12" ht="43.5" customHeight="1" thickBot="1" x14ac:dyDescent="0.25">
      <c r="B63" s="93"/>
      <c r="C63" s="83"/>
      <c r="D63" s="95"/>
      <c r="E63" s="34" t="s">
        <v>47</v>
      </c>
      <c r="F63" s="13"/>
      <c r="H63" s="20">
        <f t="shared" si="15"/>
        <v>0</v>
      </c>
      <c r="I63" s="21">
        <f t="shared" si="15"/>
        <v>0</v>
      </c>
      <c r="J63" s="21">
        <f t="shared" si="15"/>
        <v>0</v>
      </c>
      <c r="K63" s="21">
        <f>IF($F$63="Yes",2,)</f>
        <v>0</v>
      </c>
      <c r="L63" s="22">
        <f t="shared" si="15"/>
        <v>0</v>
      </c>
    </row>
    <row r="64" spans="2:12" ht="43.5" customHeight="1" thickBot="1" x14ac:dyDescent="0.25">
      <c r="B64" s="93"/>
      <c r="C64" s="83"/>
      <c r="D64" s="95" t="s">
        <v>143</v>
      </c>
      <c r="E64" s="34" t="s">
        <v>48</v>
      </c>
      <c r="F64" s="13"/>
      <c r="H64" s="14">
        <f t="shared" si="15"/>
        <v>0</v>
      </c>
      <c r="I64" s="15">
        <f t="shared" ref="I64" si="16">IF($F64="Yes",1,)</f>
        <v>0</v>
      </c>
      <c r="J64" s="15">
        <f>IF($F64="Yes",2,)</f>
        <v>0</v>
      </c>
      <c r="K64" s="15">
        <f>IF($F$64="Yes",2,)</f>
        <v>0</v>
      </c>
      <c r="L64" s="16">
        <f>IF($F64="Yes",2,)</f>
        <v>0</v>
      </c>
    </row>
    <row r="65" spans="2:12" ht="43.5" customHeight="1" thickBot="1" x14ac:dyDescent="0.25">
      <c r="B65" s="93"/>
      <c r="C65" s="83"/>
      <c r="D65" s="95"/>
      <c r="E65" s="34" t="s">
        <v>49</v>
      </c>
      <c r="F65" s="13"/>
      <c r="H65" s="17">
        <f t="shared" si="15"/>
        <v>0</v>
      </c>
      <c r="I65" s="18">
        <f t="shared" si="15"/>
        <v>0</v>
      </c>
      <c r="J65" s="18">
        <f t="shared" si="15"/>
        <v>0</v>
      </c>
      <c r="K65" s="18">
        <f>IF($F$65="Yes",2,)</f>
        <v>0</v>
      </c>
      <c r="L65" s="19">
        <f t="shared" si="15"/>
        <v>0</v>
      </c>
    </row>
    <row r="66" spans="2:12" ht="43.5" customHeight="1" thickBot="1" x14ac:dyDescent="0.25">
      <c r="B66" s="93"/>
      <c r="C66" s="83"/>
      <c r="D66" s="95"/>
      <c r="E66" s="34" t="s">
        <v>196</v>
      </c>
      <c r="F66" s="13"/>
      <c r="H66" s="20">
        <f t="shared" si="15"/>
        <v>0</v>
      </c>
      <c r="I66" s="21">
        <f t="shared" si="15"/>
        <v>0</v>
      </c>
      <c r="J66" s="21">
        <f t="shared" si="15"/>
        <v>0</v>
      </c>
      <c r="K66" s="21">
        <f>IF($F$66="Yes",2,)</f>
        <v>0</v>
      </c>
      <c r="L66" s="22">
        <f t="shared" si="15"/>
        <v>0</v>
      </c>
    </row>
    <row r="67" spans="2:12" ht="43.5" customHeight="1" thickBot="1" x14ac:dyDescent="0.25">
      <c r="B67" s="93"/>
      <c r="C67" s="83"/>
      <c r="D67" s="95" t="s">
        <v>144</v>
      </c>
      <c r="E67" s="34" t="s">
        <v>50</v>
      </c>
      <c r="F67" s="13"/>
      <c r="H67" s="14">
        <f t="shared" ref="H67:I69" si="17">IF($F67="Yes",3,)</f>
        <v>0</v>
      </c>
      <c r="I67" s="15">
        <f t="shared" ref="I67" si="18">IF($F67="Yes",1,)</f>
        <v>0</v>
      </c>
      <c r="J67" s="15">
        <f>IF($F67="Yes",2,)</f>
        <v>0</v>
      </c>
      <c r="K67" s="15">
        <f>IF($F$67="Yes",2,)</f>
        <v>0</v>
      </c>
      <c r="L67" s="16">
        <f t="shared" ref="L67" si="19">IF($F67="Yes",1,)</f>
        <v>0</v>
      </c>
    </row>
    <row r="68" spans="2:12" ht="43.5" customHeight="1" thickBot="1" x14ac:dyDescent="0.25">
      <c r="B68" s="93"/>
      <c r="C68" s="83"/>
      <c r="D68" s="95"/>
      <c r="E68" s="34" t="s">
        <v>51</v>
      </c>
      <c r="F68" s="13"/>
      <c r="H68" s="17">
        <f t="shared" si="15"/>
        <v>0</v>
      </c>
      <c r="I68" s="18">
        <f t="shared" si="15"/>
        <v>0</v>
      </c>
      <c r="J68" s="18">
        <f t="shared" si="15"/>
        <v>0</v>
      </c>
      <c r="K68" s="18">
        <f>IF($F$68="Yes",2,)</f>
        <v>0</v>
      </c>
      <c r="L68" s="19">
        <f t="shared" si="15"/>
        <v>0</v>
      </c>
    </row>
    <row r="69" spans="2:12" ht="43.5" customHeight="1" thickBot="1" x14ac:dyDescent="0.25">
      <c r="B69" s="93"/>
      <c r="C69" s="83"/>
      <c r="D69" s="95"/>
      <c r="E69" s="34" t="s">
        <v>52</v>
      </c>
      <c r="F69" s="13"/>
      <c r="H69" s="20">
        <f t="shared" si="15"/>
        <v>0</v>
      </c>
      <c r="I69" s="21">
        <f t="shared" si="17"/>
        <v>0</v>
      </c>
      <c r="J69" s="21">
        <f>IF($F69="Yes",2,)</f>
        <v>0</v>
      </c>
      <c r="K69" s="21">
        <f>IF($F$69="Yes",2,)</f>
        <v>0</v>
      </c>
      <c r="L69" s="22">
        <f>IF($F69="Yes",2,)</f>
        <v>0</v>
      </c>
    </row>
    <row r="70" spans="2:12" ht="43.5" customHeight="1" thickBot="1" x14ac:dyDescent="0.25">
      <c r="B70" s="93"/>
      <c r="C70" s="83"/>
      <c r="D70" s="95" t="s">
        <v>145</v>
      </c>
      <c r="E70" s="34" t="s">
        <v>53</v>
      </c>
      <c r="F70" s="13"/>
      <c r="H70" s="14">
        <f t="shared" si="15"/>
        <v>0</v>
      </c>
      <c r="I70" s="15">
        <f t="shared" si="15"/>
        <v>0</v>
      </c>
      <c r="J70" s="15">
        <f t="shared" si="15"/>
        <v>0</v>
      </c>
      <c r="K70" s="15">
        <f>IF($F$70="Yes",2,)</f>
        <v>0</v>
      </c>
      <c r="L70" s="16">
        <f t="shared" si="15"/>
        <v>0</v>
      </c>
    </row>
    <row r="71" spans="2:12" ht="43.5" customHeight="1" thickBot="1" x14ac:dyDescent="0.25">
      <c r="B71" s="93"/>
      <c r="C71" s="83"/>
      <c r="D71" s="95"/>
      <c r="E71" s="34" t="s">
        <v>54</v>
      </c>
      <c r="F71" s="13"/>
      <c r="H71" s="17">
        <f t="shared" si="15"/>
        <v>0</v>
      </c>
      <c r="I71" s="18">
        <f t="shared" si="15"/>
        <v>0</v>
      </c>
      <c r="J71" s="18">
        <f t="shared" si="15"/>
        <v>0</v>
      </c>
      <c r="K71" s="18">
        <f>IF($F$71="Yes",2,)</f>
        <v>0</v>
      </c>
      <c r="L71" s="19">
        <f t="shared" si="15"/>
        <v>0</v>
      </c>
    </row>
    <row r="72" spans="2:12" ht="43.5" customHeight="1" thickBot="1" x14ac:dyDescent="0.25">
      <c r="B72" s="94"/>
      <c r="C72" s="84"/>
      <c r="D72" s="95"/>
      <c r="E72" s="34" t="s">
        <v>55</v>
      </c>
      <c r="F72" s="13"/>
      <c r="H72" s="20">
        <f t="shared" si="15"/>
        <v>0</v>
      </c>
      <c r="I72" s="21">
        <f t="shared" si="15"/>
        <v>0</v>
      </c>
      <c r="J72" s="21">
        <f t="shared" si="15"/>
        <v>0</v>
      </c>
      <c r="K72" s="21">
        <f>IF($F$72="Yes",2,)</f>
        <v>0</v>
      </c>
      <c r="L72" s="22">
        <f t="shared" si="15"/>
        <v>0</v>
      </c>
    </row>
    <row r="73" spans="2:12" ht="6" customHeight="1" thickBot="1" x14ac:dyDescent="0.3">
      <c r="B73" s="23"/>
      <c r="C73" s="32"/>
      <c r="D73" s="33"/>
      <c r="E73" s="33"/>
      <c r="F73" s="13"/>
      <c r="H73" s="24"/>
      <c r="I73" s="24"/>
      <c r="J73" s="24"/>
      <c r="K73" s="24"/>
      <c r="L73" s="24"/>
    </row>
    <row r="74" spans="2:12" ht="43.5" customHeight="1" thickBot="1" x14ac:dyDescent="0.25">
      <c r="B74" s="92" t="s">
        <v>23</v>
      </c>
      <c r="C74" s="79" t="s">
        <v>146</v>
      </c>
      <c r="D74" s="95" t="s">
        <v>147</v>
      </c>
      <c r="E74" s="34" t="s">
        <v>56</v>
      </c>
      <c r="F74" s="13"/>
      <c r="H74" s="14">
        <f t="shared" si="15"/>
        <v>0</v>
      </c>
      <c r="I74" s="15">
        <f t="shared" si="15"/>
        <v>0</v>
      </c>
      <c r="J74" s="15">
        <f t="shared" si="15"/>
        <v>0</v>
      </c>
      <c r="K74" s="15">
        <f>IF($F$74="Yes",2,)</f>
        <v>0</v>
      </c>
      <c r="L74" s="16">
        <f t="shared" si="15"/>
        <v>0</v>
      </c>
    </row>
    <row r="75" spans="2:12" ht="43.5" customHeight="1" thickBot="1" x14ac:dyDescent="0.25">
      <c r="B75" s="93"/>
      <c r="C75" s="80"/>
      <c r="D75" s="95"/>
      <c r="E75" s="34" t="s">
        <v>197</v>
      </c>
      <c r="F75" s="13"/>
      <c r="H75" s="17">
        <f t="shared" si="15"/>
        <v>0</v>
      </c>
      <c r="I75" s="18">
        <f t="shared" si="15"/>
        <v>0</v>
      </c>
      <c r="J75" s="18">
        <f t="shared" si="15"/>
        <v>0</v>
      </c>
      <c r="K75" s="18">
        <f>IF($F$75="Yes",2,)</f>
        <v>0</v>
      </c>
      <c r="L75" s="19">
        <f t="shared" si="15"/>
        <v>0</v>
      </c>
    </row>
    <row r="76" spans="2:12" ht="43.5" customHeight="1" thickBot="1" x14ac:dyDescent="0.25">
      <c r="B76" s="93"/>
      <c r="C76" s="80"/>
      <c r="D76" s="95"/>
      <c r="E76" s="34" t="s">
        <v>57</v>
      </c>
      <c r="F76" s="13"/>
      <c r="H76" s="20">
        <f t="shared" si="15"/>
        <v>0</v>
      </c>
      <c r="I76" s="21">
        <f t="shared" si="15"/>
        <v>0</v>
      </c>
      <c r="J76" s="21">
        <f t="shared" si="15"/>
        <v>0</v>
      </c>
      <c r="K76" s="21">
        <f>IF($F$76="Yes",2,)</f>
        <v>0</v>
      </c>
      <c r="L76" s="22">
        <f t="shared" si="15"/>
        <v>0</v>
      </c>
    </row>
    <row r="77" spans="2:12" ht="43.5" customHeight="1" thickBot="1" x14ac:dyDescent="0.25">
      <c r="B77" s="93"/>
      <c r="C77" s="80"/>
      <c r="D77" s="95" t="s">
        <v>148</v>
      </c>
      <c r="E77" s="34" t="s">
        <v>58</v>
      </c>
      <c r="F77" s="13"/>
      <c r="H77" s="14">
        <f t="shared" si="15"/>
        <v>0</v>
      </c>
      <c r="I77" s="15">
        <f t="shared" si="15"/>
        <v>0</v>
      </c>
      <c r="J77" s="15">
        <f t="shared" si="15"/>
        <v>0</v>
      </c>
      <c r="K77" s="15">
        <f>IF($F$77="Yes",2,)</f>
        <v>0</v>
      </c>
      <c r="L77" s="16">
        <f t="shared" ref="L77" si="20">IF($F77="Yes",1,)</f>
        <v>0</v>
      </c>
    </row>
    <row r="78" spans="2:12" ht="43.5" customHeight="1" thickBot="1" x14ac:dyDescent="0.25">
      <c r="B78" s="93"/>
      <c r="C78" s="80"/>
      <c r="D78" s="95"/>
      <c r="E78" s="34" t="s">
        <v>59</v>
      </c>
      <c r="F78" s="13"/>
      <c r="H78" s="17">
        <f t="shared" si="15"/>
        <v>0</v>
      </c>
      <c r="I78" s="18">
        <f t="shared" si="15"/>
        <v>0</v>
      </c>
      <c r="J78" s="18">
        <f t="shared" si="15"/>
        <v>0</v>
      </c>
      <c r="K78" s="18">
        <f>IF($F$78="Yes",2,)</f>
        <v>0</v>
      </c>
      <c r="L78" s="19">
        <f t="shared" si="15"/>
        <v>0</v>
      </c>
    </row>
    <row r="79" spans="2:12" ht="43.5" customHeight="1" thickBot="1" x14ac:dyDescent="0.25">
      <c r="B79" s="93"/>
      <c r="C79" s="80"/>
      <c r="D79" s="95"/>
      <c r="E79" s="34" t="s">
        <v>60</v>
      </c>
      <c r="F79" s="13"/>
      <c r="H79" s="20">
        <f t="shared" si="15"/>
        <v>0</v>
      </c>
      <c r="I79" s="21">
        <f t="shared" si="15"/>
        <v>0</v>
      </c>
      <c r="J79" s="21">
        <f t="shared" si="15"/>
        <v>0</v>
      </c>
      <c r="K79" s="21">
        <f>IF($F$79="Yes",2,)</f>
        <v>0</v>
      </c>
      <c r="L79" s="22">
        <f t="shared" si="15"/>
        <v>0</v>
      </c>
    </row>
    <row r="80" spans="2:12" ht="43.5" customHeight="1" thickBot="1" x14ac:dyDescent="0.25">
      <c r="B80" s="93"/>
      <c r="C80" s="80"/>
      <c r="D80" s="95" t="s">
        <v>149</v>
      </c>
      <c r="E80" s="34" t="s">
        <v>61</v>
      </c>
      <c r="F80" s="13"/>
      <c r="H80" s="14">
        <f t="shared" si="15"/>
        <v>0</v>
      </c>
      <c r="I80" s="15">
        <f t="shared" ref="I80:I81" si="21">IF($F80="Yes",1,)</f>
        <v>0</v>
      </c>
      <c r="J80" s="15">
        <f t="shared" si="15"/>
        <v>0</v>
      </c>
      <c r="K80" s="15">
        <f t="shared" ref="K80" si="22">IF($F80="Yes",3,)</f>
        <v>0</v>
      </c>
      <c r="L80" s="16">
        <f t="shared" si="15"/>
        <v>0</v>
      </c>
    </row>
    <row r="81" spans="2:12" ht="43.5" customHeight="1" thickBot="1" x14ac:dyDescent="0.25">
      <c r="B81" s="93"/>
      <c r="C81" s="80"/>
      <c r="D81" s="95"/>
      <c r="E81" s="34" t="s">
        <v>62</v>
      </c>
      <c r="F81" s="13"/>
      <c r="H81" s="17">
        <f t="shared" si="15"/>
        <v>0</v>
      </c>
      <c r="I81" s="18">
        <f t="shared" si="21"/>
        <v>0</v>
      </c>
      <c r="J81" s="18">
        <f t="shared" si="15"/>
        <v>0</v>
      </c>
      <c r="K81" s="18">
        <f>IF($F$81="Yes",2,)</f>
        <v>0</v>
      </c>
      <c r="L81" s="19">
        <f t="shared" si="15"/>
        <v>0</v>
      </c>
    </row>
    <row r="82" spans="2:12" ht="43.5" customHeight="1" thickBot="1" x14ac:dyDescent="0.25">
      <c r="B82" s="93"/>
      <c r="C82" s="80"/>
      <c r="D82" s="95"/>
      <c r="E82" s="34" t="s">
        <v>63</v>
      </c>
      <c r="F82" s="13"/>
      <c r="H82" s="20">
        <f t="shared" si="15"/>
        <v>0</v>
      </c>
      <c r="I82" s="21">
        <f t="shared" si="15"/>
        <v>0</v>
      </c>
      <c r="J82" s="21">
        <f t="shared" si="15"/>
        <v>0</v>
      </c>
      <c r="K82" s="21">
        <f>IF($F$82="Yes",2,)</f>
        <v>0</v>
      </c>
      <c r="L82" s="22">
        <f t="shared" si="15"/>
        <v>0</v>
      </c>
    </row>
    <row r="83" spans="2:12" ht="43.5" customHeight="1" thickBot="1" x14ac:dyDescent="0.25">
      <c r="B83" s="93"/>
      <c r="C83" s="80"/>
      <c r="D83" s="95" t="s">
        <v>150</v>
      </c>
      <c r="E83" s="34" t="s">
        <v>64</v>
      </c>
      <c r="F83" s="13"/>
      <c r="H83" s="14">
        <f t="shared" ref="H83:L114" si="23">IF($F83="Yes",2,)</f>
        <v>0</v>
      </c>
      <c r="I83" s="15">
        <f t="shared" si="23"/>
        <v>0</v>
      </c>
      <c r="J83" s="15">
        <f t="shared" si="23"/>
        <v>0</v>
      </c>
      <c r="K83" s="15">
        <f>IF($F$83="Yes",2,)</f>
        <v>0</v>
      </c>
      <c r="L83" s="16">
        <f t="shared" si="23"/>
        <v>0</v>
      </c>
    </row>
    <row r="84" spans="2:12" ht="43.5" customHeight="1" thickBot="1" x14ac:dyDescent="0.25">
      <c r="B84" s="93"/>
      <c r="C84" s="80"/>
      <c r="D84" s="95"/>
      <c r="E84" s="34" t="s">
        <v>65</v>
      </c>
      <c r="F84" s="13"/>
      <c r="H84" s="17">
        <f t="shared" si="23"/>
        <v>0</v>
      </c>
      <c r="I84" s="18">
        <f t="shared" si="23"/>
        <v>0</v>
      </c>
      <c r="J84" s="18">
        <f t="shared" si="23"/>
        <v>0</v>
      </c>
      <c r="K84" s="18">
        <f>IF($F$84="Yes",2,)</f>
        <v>0</v>
      </c>
      <c r="L84" s="19">
        <f t="shared" si="23"/>
        <v>0</v>
      </c>
    </row>
    <row r="85" spans="2:12" ht="43.5" customHeight="1" thickBot="1" x14ac:dyDescent="0.25">
      <c r="B85" s="94"/>
      <c r="C85" s="81"/>
      <c r="D85" s="95"/>
      <c r="E85" s="35" t="s">
        <v>66</v>
      </c>
      <c r="F85" s="13"/>
      <c r="H85" s="20">
        <f t="shared" si="23"/>
        <v>0</v>
      </c>
      <c r="I85" s="21">
        <f t="shared" si="23"/>
        <v>0</v>
      </c>
      <c r="J85" s="21">
        <f t="shared" si="23"/>
        <v>0</v>
      </c>
      <c r="K85" s="21">
        <f>IF($F$85="Yes",2,)</f>
        <v>0</v>
      </c>
      <c r="L85" s="22">
        <f t="shared" si="23"/>
        <v>0</v>
      </c>
    </row>
    <row r="86" spans="2:12" ht="6" customHeight="1" thickBot="1" x14ac:dyDescent="0.3">
      <c r="B86" s="23"/>
      <c r="C86" s="32"/>
      <c r="D86" s="33"/>
      <c r="E86" s="33"/>
      <c r="F86" s="13"/>
      <c r="H86" s="24"/>
      <c r="I86" s="24"/>
      <c r="J86" s="24"/>
      <c r="K86" s="24"/>
      <c r="L86" s="24"/>
    </row>
    <row r="87" spans="2:12" ht="43.5" customHeight="1" thickBot="1" x14ac:dyDescent="0.25">
      <c r="B87" s="92" t="s">
        <v>14</v>
      </c>
      <c r="C87" s="82" t="s">
        <v>151</v>
      </c>
      <c r="D87" s="95" t="s">
        <v>152</v>
      </c>
      <c r="E87" s="34" t="s">
        <v>153</v>
      </c>
      <c r="F87" s="13"/>
      <c r="H87" s="14">
        <f t="shared" si="23"/>
        <v>0</v>
      </c>
      <c r="I87" s="15">
        <f t="shared" ref="H87:L107" si="24">IF($F87="Yes",1,)</f>
        <v>0</v>
      </c>
      <c r="J87" s="15">
        <f t="shared" si="24"/>
        <v>0</v>
      </c>
      <c r="K87" s="15">
        <f t="shared" si="24"/>
        <v>0</v>
      </c>
      <c r="L87" s="16">
        <f t="shared" si="23"/>
        <v>0</v>
      </c>
    </row>
    <row r="88" spans="2:12" ht="43.5" customHeight="1" thickBot="1" x14ac:dyDescent="0.25">
      <c r="B88" s="93"/>
      <c r="C88" s="83"/>
      <c r="D88" s="95"/>
      <c r="E88" s="34" t="s">
        <v>198</v>
      </c>
      <c r="F88" s="13"/>
      <c r="H88" s="17">
        <f t="shared" si="23"/>
        <v>0</v>
      </c>
      <c r="I88" s="18">
        <f t="shared" si="24"/>
        <v>0</v>
      </c>
      <c r="J88" s="18">
        <f t="shared" si="24"/>
        <v>0</v>
      </c>
      <c r="K88" s="18">
        <f t="shared" si="24"/>
        <v>0</v>
      </c>
      <c r="L88" s="19">
        <f t="shared" si="23"/>
        <v>0</v>
      </c>
    </row>
    <row r="89" spans="2:12" ht="43.5" customHeight="1" thickBot="1" x14ac:dyDescent="0.25">
      <c r="B89" s="94"/>
      <c r="C89" s="84"/>
      <c r="D89" s="95"/>
      <c r="E89" s="34" t="s">
        <v>199</v>
      </c>
      <c r="F89" s="13"/>
      <c r="H89" s="20">
        <f t="shared" si="23"/>
        <v>0</v>
      </c>
      <c r="I89" s="21">
        <f t="shared" si="23"/>
        <v>0</v>
      </c>
      <c r="J89" s="21">
        <f t="shared" ref="H89:L114" si="25">IF($F89="Yes",3,)</f>
        <v>0</v>
      </c>
      <c r="K89" s="21">
        <f t="shared" si="25"/>
        <v>0</v>
      </c>
      <c r="L89" s="22">
        <f t="shared" si="23"/>
        <v>0</v>
      </c>
    </row>
    <row r="90" spans="2:12" ht="6" customHeight="1" thickBot="1" x14ac:dyDescent="0.3">
      <c r="B90" s="23"/>
      <c r="C90" s="32"/>
      <c r="D90" s="33"/>
      <c r="E90" s="33"/>
      <c r="F90" s="13"/>
      <c r="H90" s="24"/>
      <c r="I90" s="24"/>
      <c r="J90" s="24"/>
      <c r="K90" s="24"/>
      <c r="L90" s="24"/>
    </row>
    <row r="91" spans="2:12" ht="43.5" customHeight="1" thickBot="1" x14ac:dyDescent="0.25">
      <c r="B91" s="92" t="s">
        <v>14</v>
      </c>
      <c r="C91" s="79" t="s">
        <v>154</v>
      </c>
      <c r="D91" s="95" t="s">
        <v>155</v>
      </c>
      <c r="E91" s="34" t="s">
        <v>204</v>
      </c>
      <c r="F91" s="13"/>
      <c r="H91" s="14">
        <f>IF($F91="Yes",3,)</f>
        <v>0</v>
      </c>
      <c r="I91" s="15">
        <f>IF($F91="Yes",2,)</f>
        <v>0</v>
      </c>
      <c r="J91" s="15">
        <f>IF($F91="Yes",2,)</f>
        <v>0</v>
      </c>
      <c r="K91" s="15">
        <f>IF($F91="Yes",3,)</f>
        <v>0</v>
      </c>
      <c r="L91" s="16">
        <f>IF($F91="Yes",2,)</f>
        <v>0</v>
      </c>
    </row>
    <row r="92" spans="2:12" ht="43.5" customHeight="1" thickBot="1" x14ac:dyDescent="0.25">
      <c r="B92" s="93"/>
      <c r="C92" s="80"/>
      <c r="D92" s="95"/>
      <c r="E92" s="34" t="s">
        <v>205</v>
      </c>
      <c r="F92" s="13"/>
      <c r="H92" s="17">
        <f>IF($F92="Yes",3,)</f>
        <v>0</v>
      </c>
      <c r="I92" s="18">
        <f>IF($F92="Yes",2,)</f>
        <v>0</v>
      </c>
      <c r="J92" s="18">
        <f>IF($F92="Yes",2,)</f>
        <v>0</v>
      </c>
      <c r="K92" s="18">
        <f>IF($F92="Yes",3,)</f>
        <v>0</v>
      </c>
      <c r="L92" s="19">
        <f>IF($F92="Yes",2,)</f>
        <v>0</v>
      </c>
    </row>
    <row r="93" spans="2:12" ht="43.5" customHeight="1" thickBot="1" x14ac:dyDescent="0.25">
      <c r="B93" s="93"/>
      <c r="C93" s="80"/>
      <c r="D93" s="95"/>
      <c r="E93" s="34" t="s">
        <v>206</v>
      </c>
      <c r="F93" s="13"/>
      <c r="H93" s="17">
        <f t="shared" si="23"/>
        <v>0</v>
      </c>
      <c r="I93" s="18">
        <f t="shared" si="23"/>
        <v>0</v>
      </c>
      <c r="J93" s="18">
        <f t="shared" si="23"/>
        <v>0</v>
      </c>
      <c r="K93" s="18">
        <f>IF($F$93="Yes",2,)</f>
        <v>0</v>
      </c>
      <c r="L93" s="19">
        <f t="shared" si="23"/>
        <v>0</v>
      </c>
    </row>
    <row r="94" spans="2:12" ht="43.5" customHeight="1" thickBot="1" x14ac:dyDescent="0.25">
      <c r="B94" s="93"/>
      <c r="C94" s="80"/>
      <c r="D94" s="95"/>
      <c r="E94" s="34" t="s">
        <v>207</v>
      </c>
      <c r="F94" s="13"/>
      <c r="H94" s="20">
        <f>IF($F94="Yes",2,)</f>
        <v>0</v>
      </c>
      <c r="I94" s="21">
        <f>IF($F94="Yes",2,)</f>
        <v>0</v>
      </c>
      <c r="J94" s="21">
        <f>IF($F94="Yes",2,)</f>
        <v>0</v>
      </c>
      <c r="K94" s="21">
        <f>IF($F$94="Yes",2,)</f>
        <v>0</v>
      </c>
      <c r="L94" s="22">
        <f>IF($F94="Yes",2,)</f>
        <v>0</v>
      </c>
    </row>
    <row r="95" spans="2:12" ht="43.5" customHeight="1" thickBot="1" x14ac:dyDescent="0.25">
      <c r="B95" s="93"/>
      <c r="C95" s="80"/>
      <c r="D95" s="95" t="s">
        <v>156</v>
      </c>
      <c r="E95" s="34" t="s">
        <v>67</v>
      </c>
      <c r="F95" s="13"/>
      <c r="H95" s="14">
        <f>IF($F95="Yes",3,)</f>
        <v>0</v>
      </c>
      <c r="I95" s="15">
        <f t="shared" ref="I95:J97" si="26">IF($F95="Yes",2,)</f>
        <v>0</v>
      </c>
      <c r="J95" s="15">
        <f t="shared" si="26"/>
        <v>0</v>
      </c>
      <c r="K95" s="15">
        <f>IF($F95="Yes",3,)</f>
        <v>0</v>
      </c>
      <c r="L95" s="16">
        <f>IF($F95="Yes",2,)</f>
        <v>0</v>
      </c>
    </row>
    <row r="96" spans="2:12" ht="43.5" customHeight="1" thickBot="1" x14ac:dyDescent="0.25">
      <c r="B96" s="93"/>
      <c r="C96" s="80"/>
      <c r="D96" s="95"/>
      <c r="E96" s="34" t="s">
        <v>68</v>
      </c>
      <c r="F96" s="13"/>
      <c r="H96" s="14">
        <f>IF($F96="Yes",3,)</f>
        <v>0</v>
      </c>
      <c r="I96" s="15">
        <f t="shared" si="26"/>
        <v>0</v>
      </c>
      <c r="J96" s="15">
        <f t="shared" si="26"/>
        <v>0</v>
      </c>
      <c r="K96" s="15">
        <f>IF($F96="Yes",3,)</f>
        <v>0</v>
      </c>
      <c r="L96" s="16">
        <f>IF($F96="Yes",2,)</f>
        <v>0</v>
      </c>
    </row>
    <row r="97" spans="2:12" ht="43.5" customHeight="1" thickBot="1" x14ac:dyDescent="0.25">
      <c r="B97" s="94"/>
      <c r="C97" s="81"/>
      <c r="D97" s="95"/>
      <c r="E97" s="34" t="s">
        <v>69</v>
      </c>
      <c r="F97" s="13"/>
      <c r="H97" s="20">
        <f t="shared" si="23"/>
        <v>0</v>
      </c>
      <c r="I97" s="21">
        <f t="shared" si="26"/>
        <v>0</v>
      </c>
      <c r="J97" s="21">
        <f t="shared" si="26"/>
        <v>0</v>
      </c>
      <c r="K97" s="21">
        <f>IF($F$97="Yes",2,)</f>
        <v>0</v>
      </c>
      <c r="L97" s="22">
        <f>IF($F97="Yes",2,)</f>
        <v>0</v>
      </c>
    </row>
    <row r="98" spans="2:12" ht="6" customHeight="1" thickBot="1" x14ac:dyDescent="0.3">
      <c r="B98" s="23"/>
      <c r="C98" s="32"/>
      <c r="D98" s="33"/>
      <c r="E98" s="33"/>
      <c r="F98" s="13"/>
      <c r="H98" s="24"/>
      <c r="I98" s="24"/>
      <c r="J98" s="24"/>
      <c r="K98" s="24"/>
      <c r="L98" s="24"/>
    </row>
    <row r="99" spans="2:12" ht="43.5" customHeight="1" thickBot="1" x14ac:dyDescent="0.25">
      <c r="B99" s="92" t="s">
        <v>14</v>
      </c>
      <c r="C99" s="79" t="s">
        <v>157</v>
      </c>
      <c r="D99" s="95" t="s">
        <v>158</v>
      </c>
      <c r="E99" s="34" t="s">
        <v>159</v>
      </c>
      <c r="F99" s="13"/>
      <c r="H99" s="14">
        <f>IF($F99="Yes",1,)</f>
        <v>0</v>
      </c>
      <c r="I99" s="15">
        <f>IF($F$99="Yes",2,)</f>
        <v>0</v>
      </c>
      <c r="J99" s="15">
        <f>IF($F99="Yes",3,)</f>
        <v>0</v>
      </c>
      <c r="K99" s="15">
        <f t="shared" si="24"/>
        <v>0</v>
      </c>
      <c r="L99" s="16">
        <f t="shared" si="25"/>
        <v>0</v>
      </c>
    </row>
    <row r="100" spans="2:12" ht="43.5" customHeight="1" thickBot="1" x14ac:dyDescent="0.25">
      <c r="B100" s="93"/>
      <c r="C100" s="80"/>
      <c r="D100" s="95"/>
      <c r="E100" s="34" t="s">
        <v>160</v>
      </c>
      <c r="F100" s="13"/>
      <c r="H100" s="17">
        <f t="shared" si="24"/>
        <v>0</v>
      </c>
      <c r="I100" s="18">
        <f>IF($F$100="Yes",2,)</f>
        <v>0</v>
      </c>
      <c r="J100" s="18">
        <f t="shared" si="25"/>
        <v>0</v>
      </c>
      <c r="K100" s="18">
        <f t="shared" si="24"/>
        <v>0</v>
      </c>
      <c r="L100" s="19">
        <f t="shared" si="25"/>
        <v>0</v>
      </c>
    </row>
    <row r="101" spans="2:12" ht="43.5" customHeight="1" thickBot="1" x14ac:dyDescent="0.25">
      <c r="B101" s="93"/>
      <c r="C101" s="80"/>
      <c r="D101" s="95"/>
      <c r="E101" s="34" t="s">
        <v>161</v>
      </c>
      <c r="F101" s="13"/>
      <c r="H101" s="20">
        <f t="shared" si="25"/>
        <v>0</v>
      </c>
      <c r="I101" s="21">
        <f>IF($F$101="Yes",2,)</f>
        <v>0</v>
      </c>
      <c r="J101" s="21">
        <f>IF($F$101="Yes",2,)</f>
        <v>0</v>
      </c>
      <c r="K101" s="21">
        <f>IF($F$101="Yes",2,)</f>
        <v>0</v>
      </c>
      <c r="L101" s="22">
        <f t="shared" si="24"/>
        <v>0</v>
      </c>
    </row>
    <row r="102" spans="2:12" ht="43.5" customHeight="1" thickBot="1" x14ac:dyDescent="0.25">
      <c r="B102" s="93"/>
      <c r="C102" s="80"/>
      <c r="D102" s="95" t="s">
        <v>162</v>
      </c>
      <c r="E102" s="34" t="s">
        <v>70</v>
      </c>
      <c r="F102" s="13"/>
      <c r="H102" s="14">
        <f t="shared" si="25"/>
        <v>0</v>
      </c>
      <c r="I102" s="15">
        <f>IF($F$102="Yes",2,)</f>
        <v>0</v>
      </c>
      <c r="J102" s="15">
        <f>IF($F$102="Yes",2,)</f>
        <v>0</v>
      </c>
      <c r="K102" s="15">
        <f>IF($F$102="Yes",2,)</f>
        <v>0</v>
      </c>
      <c r="L102" s="16">
        <f>IF($F$102="Yes",2,)</f>
        <v>0</v>
      </c>
    </row>
    <row r="103" spans="2:12" ht="43.5" customHeight="1" thickBot="1" x14ac:dyDescent="0.25">
      <c r="B103" s="93"/>
      <c r="C103" s="80"/>
      <c r="D103" s="95"/>
      <c r="E103" s="34" t="s">
        <v>163</v>
      </c>
      <c r="F103" s="13"/>
      <c r="H103" s="17">
        <f t="shared" si="25"/>
        <v>0</v>
      </c>
      <c r="I103" s="18">
        <f>IF($F$103="Yes",2,)</f>
        <v>0</v>
      </c>
      <c r="J103" s="18">
        <f>IF($F$103="Yes",2,)</f>
        <v>0</v>
      </c>
      <c r="K103" s="18">
        <f>IF($F$103="Yes",2,)</f>
        <v>0</v>
      </c>
      <c r="L103" s="19">
        <f>IF($F$103="Yes",2,)</f>
        <v>0</v>
      </c>
    </row>
    <row r="104" spans="2:12" ht="43.5" customHeight="1" thickBot="1" x14ac:dyDescent="0.25">
      <c r="B104" s="93"/>
      <c r="C104" s="80"/>
      <c r="D104" s="95"/>
      <c r="E104" s="34" t="s">
        <v>164</v>
      </c>
      <c r="F104" s="13"/>
      <c r="H104" s="20">
        <f t="shared" si="23"/>
        <v>0</v>
      </c>
      <c r="I104" s="21">
        <f t="shared" si="23"/>
        <v>0</v>
      </c>
      <c r="J104" s="21">
        <f t="shared" si="23"/>
        <v>0</v>
      </c>
      <c r="K104" s="21">
        <f>IF($F$104="Yes",2,)</f>
        <v>0</v>
      </c>
      <c r="L104" s="22">
        <f t="shared" si="23"/>
        <v>0</v>
      </c>
    </row>
    <row r="105" spans="2:12" ht="43.5" customHeight="1" thickBot="1" x14ac:dyDescent="0.25">
      <c r="B105" s="93"/>
      <c r="C105" s="80"/>
      <c r="D105" s="95" t="s">
        <v>165</v>
      </c>
      <c r="E105" s="34" t="s">
        <v>71</v>
      </c>
      <c r="F105" s="13"/>
      <c r="H105" s="14">
        <f t="shared" si="25"/>
        <v>0</v>
      </c>
      <c r="I105" s="15">
        <f>IF($F$105="Yes",2,)</f>
        <v>0</v>
      </c>
      <c r="J105" s="15">
        <f t="shared" si="24"/>
        <v>0</v>
      </c>
      <c r="K105" s="15">
        <f t="shared" si="24"/>
        <v>0</v>
      </c>
      <c r="L105" s="16">
        <f>IF($F$105="Yes",2,)</f>
        <v>0</v>
      </c>
    </row>
    <row r="106" spans="2:12" ht="43.5" customHeight="1" thickBot="1" x14ac:dyDescent="0.25">
      <c r="B106" s="93"/>
      <c r="C106" s="80"/>
      <c r="D106" s="95"/>
      <c r="E106" s="34" t="s">
        <v>72</v>
      </c>
      <c r="F106" s="13"/>
      <c r="H106" s="17">
        <f t="shared" si="25"/>
        <v>0</v>
      </c>
      <c r="I106" s="18">
        <f t="shared" si="23"/>
        <v>0</v>
      </c>
      <c r="J106" s="18">
        <f t="shared" si="23"/>
        <v>0</v>
      </c>
      <c r="K106" s="18">
        <f>IF($F$106="Yes",2,)</f>
        <v>0</v>
      </c>
      <c r="L106" s="19">
        <f t="shared" si="23"/>
        <v>0</v>
      </c>
    </row>
    <row r="107" spans="2:12" ht="43.5" customHeight="1" thickBot="1" x14ac:dyDescent="0.25">
      <c r="B107" s="94"/>
      <c r="C107" s="81"/>
      <c r="D107" s="95"/>
      <c r="E107" s="34" t="s">
        <v>73</v>
      </c>
      <c r="F107" s="13"/>
      <c r="H107" s="20">
        <f t="shared" si="24"/>
        <v>0</v>
      </c>
      <c r="I107" s="21">
        <f>IF($F$107="Yes",2,)</f>
        <v>0</v>
      </c>
      <c r="J107" s="21">
        <f t="shared" si="25"/>
        <v>0</v>
      </c>
      <c r="K107" s="21">
        <f>IF($F$107="Yes",2,)</f>
        <v>0</v>
      </c>
      <c r="L107" s="22">
        <f t="shared" si="23"/>
        <v>0</v>
      </c>
    </row>
    <row r="108" spans="2:12" ht="6" customHeight="1" thickBot="1" x14ac:dyDescent="0.3">
      <c r="B108" s="23"/>
      <c r="C108" s="32"/>
      <c r="D108" s="33"/>
      <c r="E108" s="33"/>
      <c r="F108" s="13"/>
      <c r="H108" s="24"/>
      <c r="I108" s="24"/>
      <c r="J108" s="24"/>
      <c r="K108" s="24"/>
      <c r="L108" s="24"/>
    </row>
    <row r="109" spans="2:12" ht="43.5" customHeight="1" thickBot="1" x14ac:dyDescent="0.25">
      <c r="B109" s="100" t="s">
        <v>14</v>
      </c>
      <c r="C109" s="79" t="s">
        <v>166</v>
      </c>
      <c r="D109" s="95" t="s">
        <v>167</v>
      </c>
      <c r="E109" s="34" t="s">
        <v>74</v>
      </c>
      <c r="F109" s="13"/>
      <c r="H109" s="14">
        <f t="shared" si="25"/>
        <v>0</v>
      </c>
      <c r="I109" s="15">
        <f t="shared" si="23"/>
        <v>0</v>
      </c>
      <c r="J109" s="15">
        <f t="shared" si="23"/>
        <v>0</v>
      </c>
      <c r="K109" s="15">
        <f>IF($F$109="Yes",2,)</f>
        <v>0</v>
      </c>
      <c r="L109" s="16">
        <f t="shared" si="23"/>
        <v>0</v>
      </c>
    </row>
    <row r="110" spans="2:12" ht="43.5" customHeight="1" thickBot="1" x14ac:dyDescent="0.25">
      <c r="B110" s="101"/>
      <c r="C110" s="80"/>
      <c r="D110" s="95"/>
      <c r="E110" s="34" t="s">
        <v>75</v>
      </c>
      <c r="F110" s="13"/>
      <c r="H110" s="17">
        <f t="shared" si="25"/>
        <v>0</v>
      </c>
      <c r="I110" s="18">
        <f t="shared" si="23"/>
        <v>0</v>
      </c>
      <c r="J110" s="18">
        <f t="shared" si="23"/>
        <v>0</v>
      </c>
      <c r="K110" s="18">
        <f>IF($F$110="Yes",2,)</f>
        <v>0</v>
      </c>
      <c r="L110" s="19">
        <f t="shared" si="23"/>
        <v>0</v>
      </c>
    </row>
    <row r="111" spans="2:12" ht="43.5" customHeight="1" thickBot="1" x14ac:dyDescent="0.25">
      <c r="B111" s="101"/>
      <c r="C111" s="80"/>
      <c r="D111" s="95"/>
      <c r="E111" s="34" t="s">
        <v>200</v>
      </c>
      <c r="F111" s="13"/>
      <c r="H111" s="20">
        <f t="shared" ref="H111" si="27">IF($F111="Yes",1,)</f>
        <v>0</v>
      </c>
      <c r="I111" s="21">
        <f t="shared" si="23"/>
        <v>0</v>
      </c>
      <c r="J111" s="21">
        <f t="shared" si="23"/>
        <v>0</v>
      </c>
      <c r="K111" s="21">
        <f>IF($F$111="Yes",2,)</f>
        <v>0</v>
      </c>
      <c r="L111" s="22">
        <f t="shared" si="23"/>
        <v>0</v>
      </c>
    </row>
    <row r="112" spans="2:12" ht="43.5" customHeight="1" thickBot="1" x14ac:dyDescent="0.25">
      <c r="B112" s="101"/>
      <c r="C112" s="80"/>
      <c r="D112" s="95" t="s">
        <v>168</v>
      </c>
      <c r="E112" s="34" t="s">
        <v>76</v>
      </c>
      <c r="F112" s="13"/>
      <c r="H112" s="14">
        <f t="shared" si="25"/>
        <v>0</v>
      </c>
      <c r="I112" s="15">
        <f t="shared" si="23"/>
        <v>0</v>
      </c>
      <c r="J112" s="15">
        <f t="shared" si="23"/>
        <v>0</v>
      </c>
      <c r="K112" s="15">
        <f>IF($F$112="Yes",2,)</f>
        <v>0</v>
      </c>
      <c r="L112" s="16">
        <f t="shared" si="23"/>
        <v>0</v>
      </c>
    </row>
    <row r="113" spans="2:12" ht="43.5" customHeight="1" thickBot="1" x14ac:dyDescent="0.25">
      <c r="B113" s="101"/>
      <c r="C113" s="80"/>
      <c r="D113" s="95"/>
      <c r="E113" s="34" t="s">
        <v>77</v>
      </c>
      <c r="F113" s="13"/>
      <c r="H113" s="17">
        <f t="shared" si="25"/>
        <v>0</v>
      </c>
      <c r="I113" s="18">
        <f t="shared" si="23"/>
        <v>0</v>
      </c>
      <c r="J113" s="18">
        <f t="shared" si="23"/>
        <v>0</v>
      </c>
      <c r="K113" s="18">
        <f>IF($F$113="Yes",2,)</f>
        <v>0</v>
      </c>
      <c r="L113" s="19">
        <f t="shared" si="23"/>
        <v>0</v>
      </c>
    </row>
    <row r="114" spans="2:12" ht="43.5" customHeight="1" thickBot="1" x14ac:dyDescent="0.25">
      <c r="B114" s="102"/>
      <c r="C114" s="81"/>
      <c r="D114" s="95"/>
      <c r="E114" s="34" t="s">
        <v>78</v>
      </c>
      <c r="F114" s="13"/>
      <c r="H114" s="20">
        <f t="shared" si="25"/>
        <v>0</v>
      </c>
      <c r="I114" s="21">
        <f t="shared" si="23"/>
        <v>0</v>
      </c>
      <c r="J114" s="21">
        <f t="shared" si="23"/>
        <v>0</v>
      </c>
      <c r="K114" s="21">
        <f>IF($F$114="Yes",2,)</f>
        <v>0</v>
      </c>
      <c r="L114" s="22">
        <f t="shared" si="23"/>
        <v>0</v>
      </c>
    </row>
    <row r="115" spans="2:12" ht="13.5" x14ac:dyDescent="0.2">
      <c r="B115" s="25"/>
      <c r="C115" s="26"/>
      <c r="D115" s="27"/>
      <c r="E115" s="28"/>
      <c r="F115" s="29"/>
    </row>
    <row r="116" spans="2:12" ht="131.25" customHeight="1" x14ac:dyDescent="0.2">
      <c r="B116" s="25"/>
      <c r="C116" s="26"/>
      <c r="D116" s="27"/>
      <c r="E116" s="28"/>
      <c r="F116" s="29"/>
    </row>
    <row r="120" spans="2:12" x14ac:dyDescent="0.2">
      <c r="G120" s="2"/>
    </row>
  </sheetData>
  <sheetProtection algorithmName="SHA-512" hashValue="G1Rogxjz9wToqNxMc5G97z9qiE5hN/HNMkBAdCxgKZ2JZzwecDeGN6wx4rFcJQknuL7/gNKrwyOHiPGvmMs/9A==" saltValue="+f6YMYhNIhgupnNXW7CLHQ==" spinCount="100000" sheet="1" objects="1" scenarios="1" selectLockedCells="1"/>
  <mergeCells count="57">
    <mergeCell ref="B109:B114"/>
    <mergeCell ref="C109:C114"/>
    <mergeCell ref="D109:D111"/>
    <mergeCell ref="D112:D114"/>
    <mergeCell ref="B87:B89"/>
    <mergeCell ref="C87:C89"/>
    <mergeCell ref="D87:D89"/>
    <mergeCell ref="B91:B97"/>
    <mergeCell ref="C91:C97"/>
    <mergeCell ref="D91:D94"/>
    <mergeCell ref="D95:D97"/>
    <mergeCell ref="B99:B107"/>
    <mergeCell ref="C99:C107"/>
    <mergeCell ref="D99:D101"/>
    <mergeCell ref="D102:D104"/>
    <mergeCell ref="D105:D107"/>
    <mergeCell ref="B74:B85"/>
    <mergeCell ref="C74:C85"/>
    <mergeCell ref="D74:D76"/>
    <mergeCell ref="D77:D79"/>
    <mergeCell ref="D80:D82"/>
    <mergeCell ref="D83:D85"/>
    <mergeCell ref="B56:B72"/>
    <mergeCell ref="C56:C72"/>
    <mergeCell ref="D56:D59"/>
    <mergeCell ref="D60:D63"/>
    <mergeCell ref="D64:D66"/>
    <mergeCell ref="D67:D69"/>
    <mergeCell ref="D70:D72"/>
    <mergeCell ref="D37:D38"/>
    <mergeCell ref="B40:B43"/>
    <mergeCell ref="C40:C43"/>
    <mergeCell ref="D40:D43"/>
    <mergeCell ref="B45:B54"/>
    <mergeCell ref="C45:C54"/>
    <mergeCell ref="D45:D47"/>
    <mergeCell ref="D48:D50"/>
    <mergeCell ref="D51:D54"/>
    <mergeCell ref="B31:B38"/>
    <mergeCell ref="C31:C38"/>
    <mergeCell ref="D31:D32"/>
    <mergeCell ref="D33:D34"/>
    <mergeCell ref="D35:D36"/>
    <mergeCell ref="B24:B29"/>
    <mergeCell ref="C24:C29"/>
    <mergeCell ref="D24:D25"/>
    <mergeCell ref="D26:D27"/>
    <mergeCell ref="D28:D29"/>
    <mergeCell ref="B9:B12"/>
    <mergeCell ref="C9:C12"/>
    <mergeCell ref="D9:E12"/>
    <mergeCell ref="F9:F12"/>
    <mergeCell ref="B14:B22"/>
    <mergeCell ref="C14:C22"/>
    <mergeCell ref="D14:D18"/>
    <mergeCell ref="D19:D20"/>
    <mergeCell ref="D21:D22"/>
  </mergeCells>
  <conditionalFormatting sqref="F2:F9 F13 F115:F1048576">
    <cfRule type="cellIs" dxfId="6" priority="8" operator="equal">
      <formula>"No"</formula>
    </cfRule>
    <cfRule type="cellIs" dxfId="5" priority="9" operator="equal">
      <formula>"Yes"</formula>
    </cfRule>
  </conditionalFormatting>
  <conditionalFormatting sqref="F14:F114">
    <cfRule type="cellIs" dxfId="4" priority="1" operator="equal">
      <formula>"No"</formula>
    </cfRule>
    <cfRule type="cellIs" dxfId="3" priority="2" operator="equal">
      <formula>"Yes"</formula>
    </cfRule>
  </conditionalFormatting>
  <conditionalFormatting sqref="H14:L22 H24:L29 H31:L38 H40:L43 H45:L54 H56:L72 H74:L85 H87:L89 H91:L97 H99:L107 H109:L114">
    <cfRule type="cellIs" dxfId="2" priority="3" operator="equal">
      <formula>3</formula>
    </cfRule>
    <cfRule type="cellIs" dxfId="1" priority="4" operator="equal">
      <formula>2</formula>
    </cfRule>
    <cfRule type="cellIs" dxfId="0" priority="5" operator="equal">
      <formula>1</formula>
    </cfRule>
  </conditionalFormatting>
  <dataValidations count="2">
    <dataValidation type="list" allowBlank="1" showInputMessage="1" showErrorMessage="1" prompt="Please select 'Yes' or 'No'" sqref="F14:F114" xr:uid="{E3B1B7AC-2F6C-409F-A4EB-F448C551F7A5}">
      <formula1>"Yes, No"</formula1>
    </dataValidation>
    <dataValidation type="list" allowBlank="1" showInputMessage="1" showErrorMessage="1" sqref="F115:F116" xr:uid="{D518C453-1A33-4DC7-BECC-07BB683532AB}">
      <formula1>"Yes, No"</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2950b28-2e4a-4b0a-9f89-450972000ef8" xsi:nil="true"/>
    <lcf76f155ced4ddcb4097134ff3c332f xmlns="68c85d2b-6abe-4cbc-96f7-fce321876c3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7497C5CA5F72C40BE6940E44CB2A34E" ma:contentTypeVersion="18" ma:contentTypeDescription="Create a new document." ma:contentTypeScope="" ma:versionID="8ececf675bc21ec130bc18d2e404fffa">
  <xsd:schema xmlns:xsd="http://www.w3.org/2001/XMLSchema" xmlns:xs="http://www.w3.org/2001/XMLSchema" xmlns:p="http://schemas.microsoft.com/office/2006/metadata/properties" xmlns:ns2="68c85d2b-6abe-4cbc-96f7-fce321876c3b" xmlns:ns3="72950b28-2e4a-4b0a-9f89-450972000ef8" targetNamespace="http://schemas.microsoft.com/office/2006/metadata/properties" ma:root="true" ma:fieldsID="092800a17c6fc182a3cd8753844976b7" ns2:_="" ns3:_="">
    <xsd:import namespace="68c85d2b-6abe-4cbc-96f7-fce321876c3b"/>
    <xsd:import namespace="72950b28-2e4a-4b0a-9f89-450972000e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c85d2b-6abe-4cbc-96f7-fce321876c3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162c608-1b84-4ac6-a0c9-e2eda6bf67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950b28-2e4a-4b0a-9f89-450972000ef8"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2" nillable="true" ma:displayName="Taxonomy Catch All Column" ma:hidden="true" ma:list="{c66d5cbf-3b6f-4ef6-8a41-087f879e1470}" ma:internalName="TaxCatchAll" ma:showField="CatchAllData" ma:web="72950b28-2e4a-4b0a-9f89-450972000e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A5B84E-CDE4-4A3F-8A39-4242C3020E90}">
  <ds:schemaRefs>
    <ds:schemaRef ds:uri="http://schemas.microsoft.com/sharepoint/v3/contenttype/forms"/>
  </ds:schemaRefs>
</ds:datastoreItem>
</file>

<file path=customXml/itemProps2.xml><?xml version="1.0" encoding="utf-8"?>
<ds:datastoreItem xmlns:ds="http://schemas.openxmlformats.org/officeDocument/2006/customXml" ds:itemID="{2E29420D-FFD5-4D62-A22E-FDA1449A6B89}">
  <ds:schemaRefs>
    <ds:schemaRef ds:uri="http://purl.org/dc/elements/1.1/"/>
    <ds:schemaRef ds:uri="68c85d2b-6abe-4cbc-96f7-fce321876c3b"/>
    <ds:schemaRef ds:uri="72950b28-2e4a-4b0a-9f89-450972000ef8"/>
    <ds:schemaRef ds:uri="http://www.w3.org/XML/1998/namespace"/>
    <ds:schemaRef ds:uri="http://purl.org/dc/terms/"/>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64B21D1-8B91-437D-AA43-BA0621898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c85d2b-6abe-4cbc-96f7-fce321876c3b"/>
    <ds:schemaRef ds:uri="72950b28-2e4a-4b0a-9f89-450972000e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Front Sheet</vt:lpstr>
      <vt:lpstr>Client Profile Tool</vt:lpstr>
      <vt:lpstr>Current Client Characteristic</vt:lpstr>
      <vt:lpstr>Project Deliverability Enviro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Patel, Nakul</dc:creator>
  <cp:lastModifiedBy>Nicholson, Ian</cp:lastModifiedBy>
  <dcterms:created xsi:type="dcterms:W3CDTF">2022-07-07T14:42:06Z</dcterms:created>
  <dcterms:modified xsi:type="dcterms:W3CDTF">2025-02-17T12:17:13Z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0x01010037497C5CA5F72C40BE6940E44CB2A34E</vt:lpwstr>
  </property>
  <property fmtid="{D5CDD505-2E9C-101B-9397-08002B2CF9AE}" pid="3" name="MediaServiceImageTags">
    <vt:lpwstr/>
  </property>
  <property fmtid="{D5CDD505-2E9C-101B-9397-08002B2CF9AE}" pid="4" name="MSIP_Label_82fa3fd3-029b-403d-91b4-1dc930cb0e60_Enabled">
    <vt:lpwstr>true</vt:lpwstr>
  </property>
  <property fmtid="{D5CDD505-2E9C-101B-9397-08002B2CF9AE}" pid="5" name="MSIP_Label_82fa3fd3-029b-403d-91b4-1dc930cb0e60_SetDate">
    <vt:lpwstr>2022-09-27T07:32:58Z</vt:lpwstr>
  </property>
  <property fmtid="{D5CDD505-2E9C-101B-9397-08002B2CF9AE}" pid="6" name="MSIP_Label_82fa3fd3-029b-403d-91b4-1dc930cb0e60_Method">
    <vt:lpwstr>Standard</vt:lpwstr>
  </property>
  <property fmtid="{D5CDD505-2E9C-101B-9397-08002B2CF9AE}" pid="7" name="MSIP_Label_82fa3fd3-029b-403d-91b4-1dc930cb0e60_Name">
    <vt:lpwstr>82fa3fd3-029b-403d-91b4-1dc930cb0e60</vt:lpwstr>
  </property>
  <property fmtid="{D5CDD505-2E9C-101B-9397-08002B2CF9AE}" pid="8" name="MSIP_Label_82fa3fd3-029b-403d-91b4-1dc930cb0e60_SiteId">
    <vt:lpwstr>4ae48b41-0137-4599-8661-fc641fe77bea</vt:lpwstr>
  </property>
  <property fmtid="{D5CDD505-2E9C-101B-9397-08002B2CF9AE}" pid="9" name="MSIP_Label_82fa3fd3-029b-403d-91b4-1dc930cb0e60_ActionId">
    <vt:lpwstr>9ff44e30-5d51-48b7-803d-7d3d4472cefe</vt:lpwstr>
  </property>
  <property fmtid="{D5CDD505-2E9C-101B-9397-08002B2CF9AE}" pid="10" name="MSIP_Label_82fa3fd3-029b-403d-91b4-1dc930cb0e60_ContentBits">
    <vt:lpwstr>0</vt:lpwstr>
  </property>
</Properties>
</file>